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kamdjou\Desktop\Engagements\County of LA\LAC VSAP\13.2 RFP\10. Q&amp;A\Cost Proposal\"/>
    </mc:Choice>
  </mc:AlternateContent>
  <bookViews>
    <workbookView xWindow="0" yWindow="0" windowWidth="15600" windowHeight="10092" tabRatio="843"/>
  </bookViews>
  <sheets>
    <sheet name="Cover Sheet" sheetId="58" r:id="rId1"/>
    <sheet name="0. Proposer Instructions" sheetId="63" r:id="rId2"/>
    <sheet name="1. Cover Page" sheetId="73" r:id="rId3"/>
    <sheet name="2. Total Cost Summary" sheetId="65" r:id="rId4"/>
    <sheet name="3. Deliverables Payment Tables" sheetId="69" r:id="rId5"/>
    <sheet name="4. BMD Production" sheetId="67" r:id="rId6"/>
    <sheet name="5. Labor Category Rates" sheetId="71" r:id="rId7"/>
    <sheet name="6. Optional M&amp;S" sheetId="72" r:id="rId8"/>
    <sheet name="7. Cost Assumptions" sheetId="70" r:id="rId9"/>
  </sheets>
  <externalReferences>
    <externalReference r:id="rId10"/>
  </externalReferences>
  <definedNames>
    <definedName name="_xlnm.Print_Area" localSheetId="1">'0. Proposer Instructions'!$B$1:$C$17</definedName>
    <definedName name="_xlnm.Print_Area" localSheetId="2">'1. Cover Page'!$A$1:$B$39</definedName>
    <definedName name="_xlnm.Print_Area" localSheetId="3">'2. Total Cost Summary'!$A$1:$C$13</definedName>
    <definedName name="_xlnm.Print_Area" localSheetId="4">'3. Deliverables Payment Tables'!$A$1:$H$146</definedName>
    <definedName name="_xlnm.Print_Area" localSheetId="5">'4. BMD Production'!$A$1:$M$25</definedName>
    <definedName name="_xlnm.Print_Area" localSheetId="6">'5. Labor Category Rates'!$A$1:$C$33</definedName>
    <definedName name="_xlnm.Print_Area" localSheetId="7">'6. Optional M&amp;S'!$A$1:$F$35</definedName>
    <definedName name="_xlnm.Print_Area" localSheetId="8">'7. Cost Assumptions'!$A$1:$D$18</definedName>
    <definedName name="_xlnm.Print_Area" localSheetId="0">'Cover Sheet'!$A$1:$A$26</definedName>
    <definedName name="_xlnm.Print_Titles" localSheetId="1">'0. Proposer Instructions'!$B:$B,'0. Proposer Instructions'!$1:$2</definedName>
    <definedName name="_xlnm.Print_Titles" localSheetId="3">'2. Total Cost Summary'!$A:$A,'2. Total Cost Summary'!$1:$2</definedName>
    <definedName name="_xlnm.Print_Titles" localSheetId="4">'3. Deliverables Payment Tables'!$A:$A,'3. Deliverables Payment Tables'!$1:$2</definedName>
    <definedName name="_xlnm.Print_Titles" localSheetId="5">'4. BMD Production'!#REF!,'4. BMD Production'!#REF!</definedName>
    <definedName name="_xlnm.Print_Titles" localSheetId="6">'5. Labor Category Rates'!$A:$A,'5. Labor Category Rates'!$1:$2</definedName>
    <definedName name="_xlnm.Print_Titles" localSheetId="7">'6. Optional M&amp;S'!$A:$A,'6. Optional M&amp;S'!$1:$2</definedName>
    <definedName name="_xlnm.Print_Titles" localSheetId="8">'7. Cost Assumptions'!$A:$A,'7. Cost Assumptions'!$1:$2</definedName>
    <definedName name="X">[1]Validation!$A$1</definedName>
  </definedNames>
  <calcPr calcId="152511"/>
</workbook>
</file>

<file path=xl/calcChain.xml><?xml version="1.0" encoding="utf-8"?>
<calcChain xmlns="http://schemas.openxmlformats.org/spreadsheetml/2006/main">
  <c r="E106" i="69" l="1"/>
  <c r="C35" i="72" l="1"/>
  <c r="H110" i="69"/>
  <c r="H2" i="69" l="1"/>
  <c r="F35" i="72"/>
  <c r="E35" i="72"/>
  <c r="D35" i="72"/>
  <c r="D137" i="69"/>
  <c r="D138" i="69" s="1"/>
  <c r="G137" i="69"/>
  <c r="G138" i="69" s="1"/>
  <c r="G136" i="69"/>
  <c r="F136" i="69"/>
  <c r="E136" i="69"/>
  <c r="D136" i="69"/>
  <c r="C136" i="69"/>
  <c r="C137" i="69" s="1"/>
  <c r="C138" i="69" s="1"/>
  <c r="H111" i="69"/>
  <c r="H136" i="69" s="1"/>
  <c r="C9" i="65" s="1"/>
  <c r="H112" i="69"/>
  <c r="H113" i="69"/>
  <c r="H114" i="69"/>
  <c r="H115" i="69"/>
  <c r="H116" i="69"/>
  <c r="H117" i="69"/>
  <c r="H118" i="69"/>
  <c r="H119" i="69"/>
  <c r="H120" i="69"/>
  <c r="H121" i="69"/>
  <c r="H122" i="69"/>
  <c r="H123" i="69"/>
  <c r="H124" i="69"/>
  <c r="H125" i="69"/>
  <c r="H126" i="69"/>
  <c r="H127" i="69"/>
  <c r="H128" i="69"/>
  <c r="H129" i="69"/>
  <c r="H130" i="69"/>
  <c r="H131" i="69"/>
  <c r="H132" i="69"/>
  <c r="H133" i="69"/>
  <c r="H134" i="69"/>
  <c r="H135" i="69"/>
  <c r="C15" i="67"/>
  <c r="M2" i="67"/>
  <c r="A1" i="67"/>
  <c r="D25" i="67"/>
  <c r="D24" i="67"/>
  <c r="F15" i="67"/>
  <c r="D23" i="67"/>
  <c r="E15" i="67"/>
  <c r="D22" i="67"/>
  <c r="I15" i="67"/>
  <c r="D21" i="67"/>
  <c r="H15" i="67"/>
  <c r="G15" i="67"/>
  <c r="D15" i="67"/>
  <c r="C106" i="69"/>
  <c r="C8" i="65" s="1"/>
  <c r="D51" i="69"/>
  <c r="E51" i="69" s="1"/>
  <c r="D17" i="69"/>
  <c r="E17" i="69"/>
  <c r="D145" i="69"/>
  <c r="D146" i="69" s="1"/>
  <c r="D144" i="69"/>
  <c r="D143" i="69"/>
  <c r="D142" i="69"/>
  <c r="E142" i="69" s="1"/>
  <c r="E146" i="69" s="1"/>
  <c r="D105" i="69"/>
  <c r="E105" i="69" s="1"/>
  <c r="D10" i="69"/>
  <c r="D11" i="69"/>
  <c r="D12" i="69"/>
  <c r="D13" i="69"/>
  <c r="D14" i="69"/>
  <c r="D15" i="69"/>
  <c r="D16" i="69"/>
  <c r="D18" i="69"/>
  <c r="D19" i="69"/>
  <c r="D20" i="69"/>
  <c r="D21" i="69"/>
  <c r="D22" i="69"/>
  <c r="D23" i="69"/>
  <c r="D24" i="69"/>
  <c r="D25" i="69"/>
  <c r="D26" i="69"/>
  <c r="D27" i="69"/>
  <c r="D28" i="69"/>
  <c r="D29" i="69"/>
  <c r="D30" i="69"/>
  <c r="D31" i="69"/>
  <c r="D32" i="69"/>
  <c r="D33" i="69"/>
  <c r="D34" i="69"/>
  <c r="D35" i="69"/>
  <c r="D36" i="69"/>
  <c r="D37" i="69"/>
  <c r="D38" i="69"/>
  <c r="D39" i="69"/>
  <c r="D40" i="69"/>
  <c r="D41" i="69"/>
  <c r="D42" i="69"/>
  <c r="D43" i="69"/>
  <c r="D44" i="69"/>
  <c r="D45" i="69"/>
  <c r="D46" i="69"/>
  <c r="D47" i="69"/>
  <c r="D48" i="69"/>
  <c r="D49" i="69"/>
  <c r="D50" i="69"/>
  <c r="D52" i="69"/>
  <c r="D53" i="69"/>
  <c r="D54" i="69"/>
  <c r="D55" i="69"/>
  <c r="D56" i="69"/>
  <c r="D57" i="69"/>
  <c r="D58" i="69"/>
  <c r="E58" i="69" s="1"/>
  <c r="D59" i="69"/>
  <c r="E59" i="69" s="1"/>
  <c r="D60" i="69"/>
  <c r="D61" i="69"/>
  <c r="D62" i="69"/>
  <c r="E62" i="69" s="1"/>
  <c r="D63" i="69"/>
  <c r="E63" i="69" s="1"/>
  <c r="D64" i="69"/>
  <c r="D65" i="69"/>
  <c r="D66" i="69"/>
  <c r="E66" i="69" s="1"/>
  <c r="D68" i="69"/>
  <c r="E68" i="69" s="1"/>
  <c r="D67" i="69"/>
  <c r="D69" i="69"/>
  <c r="D70" i="69"/>
  <c r="E70" i="69" s="1"/>
  <c r="D71" i="69"/>
  <c r="E71" i="69" s="1"/>
  <c r="D72" i="69"/>
  <c r="D73" i="69"/>
  <c r="D74" i="69"/>
  <c r="D75" i="69"/>
  <c r="E75" i="69" s="1"/>
  <c r="D76" i="69"/>
  <c r="D77" i="69"/>
  <c r="D78" i="69"/>
  <c r="D79" i="69"/>
  <c r="E79" i="69" s="1"/>
  <c r="D80" i="69"/>
  <c r="D81" i="69"/>
  <c r="D82" i="69"/>
  <c r="D83" i="69"/>
  <c r="E83" i="69" s="1"/>
  <c r="D84" i="69"/>
  <c r="D85" i="69"/>
  <c r="D86" i="69"/>
  <c r="D87" i="69"/>
  <c r="E87" i="69" s="1"/>
  <c r="D88" i="69"/>
  <c r="D89" i="69"/>
  <c r="D90" i="69"/>
  <c r="D91" i="69"/>
  <c r="E91" i="69" s="1"/>
  <c r="D92" i="69"/>
  <c r="D93" i="69"/>
  <c r="D94" i="69"/>
  <c r="E94" i="69" s="1"/>
  <c r="D95" i="69"/>
  <c r="D96" i="69"/>
  <c r="D97" i="69"/>
  <c r="D98" i="69"/>
  <c r="D99" i="69"/>
  <c r="D100" i="69"/>
  <c r="D101" i="69"/>
  <c r="D102" i="69"/>
  <c r="D103" i="69"/>
  <c r="D104" i="69"/>
  <c r="D9" i="69"/>
  <c r="E74" i="69"/>
  <c r="C146" i="69"/>
  <c r="E143" i="69"/>
  <c r="E145" i="69"/>
  <c r="E144" i="69"/>
  <c r="D106" i="69"/>
  <c r="E10" i="69"/>
  <c r="E11" i="69"/>
  <c r="E12" i="69"/>
  <c r="E13" i="69"/>
  <c r="E14" i="69"/>
  <c r="E15" i="69"/>
  <c r="E16"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2" i="69"/>
  <c r="E53" i="69"/>
  <c r="E54" i="69"/>
  <c r="E57" i="69"/>
  <c r="E60" i="69"/>
  <c r="E61" i="69"/>
  <c r="E64" i="69"/>
  <c r="E65" i="69"/>
  <c r="E67" i="69"/>
  <c r="E69" i="69"/>
  <c r="E72" i="69"/>
  <c r="E73" i="69"/>
  <c r="E76" i="69"/>
  <c r="E77" i="69"/>
  <c r="E78" i="69"/>
  <c r="E80" i="69"/>
  <c r="E81" i="69"/>
  <c r="E82" i="69"/>
  <c r="E84" i="69"/>
  <c r="E85" i="69"/>
  <c r="E86" i="69"/>
  <c r="E88" i="69"/>
  <c r="E89" i="69"/>
  <c r="E90" i="69"/>
  <c r="E92" i="69"/>
  <c r="E93" i="69"/>
  <c r="E95" i="69"/>
  <c r="E96" i="69"/>
  <c r="E97" i="69"/>
  <c r="E98" i="69"/>
  <c r="E99" i="69"/>
  <c r="E100" i="69"/>
  <c r="E101" i="69"/>
  <c r="E102" i="69"/>
  <c r="E103" i="69"/>
  <c r="E104" i="69"/>
  <c r="E9" i="69"/>
  <c r="E55" i="69"/>
  <c r="E56" i="69"/>
  <c r="F9" i="72"/>
  <c r="F10" i="72"/>
  <c r="F11" i="72"/>
  <c r="F12" i="72"/>
  <c r="F13" i="72"/>
  <c r="F14" i="72"/>
  <c r="F15" i="72"/>
  <c r="F16" i="72"/>
  <c r="F17" i="72"/>
  <c r="F18" i="72"/>
  <c r="F19" i="72"/>
  <c r="F20" i="72"/>
  <c r="F21" i="72"/>
  <c r="F22" i="72"/>
  <c r="F23" i="72"/>
  <c r="F24" i="72"/>
  <c r="F25" i="72"/>
  <c r="F26" i="72"/>
  <c r="F27" i="72"/>
  <c r="F28" i="72"/>
  <c r="F29" i="72"/>
  <c r="F30" i="72"/>
  <c r="F31" i="72"/>
  <c r="F32" i="72"/>
  <c r="F33" i="72"/>
  <c r="F34" i="72"/>
  <c r="C13" i="65"/>
  <c r="C2" i="65"/>
  <c r="A1" i="65"/>
  <c r="A1" i="69"/>
  <c r="A1" i="71"/>
  <c r="A1" i="72"/>
  <c r="A1" i="70"/>
  <c r="A1" i="73"/>
  <c r="B2" i="73"/>
  <c r="F2" i="72"/>
  <c r="C2" i="71"/>
  <c r="D2" i="70"/>
  <c r="C2" i="63"/>
  <c r="E138" i="69" l="1"/>
  <c r="C10" i="65"/>
  <c r="F137" i="69"/>
  <c r="F138" i="69" s="1"/>
  <c r="E137" i="69"/>
  <c r="H137" i="69"/>
  <c r="H138" i="69" s="1"/>
</calcChain>
</file>

<file path=xl/sharedStrings.xml><?xml version="1.0" encoding="utf-8"?>
<sst xmlns="http://schemas.openxmlformats.org/spreadsheetml/2006/main" count="511" uniqueCount="374">
  <si>
    <t>Total Cost Summary</t>
  </si>
  <si>
    <t>Instructions for Proposer</t>
  </si>
  <si>
    <t>Name of Proposer:</t>
  </si>
  <si>
    <t>&lt;Insert Proposer Name Here&gt;</t>
  </si>
  <si>
    <t>Deliverable #</t>
  </si>
  <si>
    <t>Deliverable Description</t>
  </si>
  <si>
    <t>Invoice Amount</t>
  </si>
  <si>
    <t>Fixed Price Fee</t>
  </si>
  <si>
    <t>1</t>
  </si>
  <si>
    <t>2</t>
  </si>
  <si>
    <t>3</t>
  </si>
  <si>
    <t>4</t>
  </si>
  <si>
    <t>5</t>
  </si>
  <si>
    <t>6</t>
  </si>
  <si>
    <t>7</t>
  </si>
  <si>
    <t>8</t>
  </si>
  <si>
    <t>9</t>
  </si>
  <si>
    <t>10</t>
  </si>
  <si>
    <t>Proposer Cost Assumptions</t>
  </si>
  <si>
    <t>Assumption #</t>
  </si>
  <si>
    <t>Assumption Detailed Description</t>
  </si>
  <si>
    <t>Cost Impact if Assumption is Not True</t>
  </si>
  <si>
    <t>&lt;Insert Assumptions&gt;</t>
  </si>
  <si>
    <t>Role #</t>
  </si>
  <si>
    <t>Role Description</t>
  </si>
  <si>
    <t>Hourly Rate</t>
  </si>
  <si>
    <t>Business Analyst/Funct. Lead</t>
  </si>
  <si>
    <t>Database Administrator</t>
  </si>
  <si>
    <t>Database Designer</t>
  </si>
  <si>
    <t xml:space="preserve">Help Desk Specialist </t>
  </si>
  <si>
    <t xml:space="preserve">Hardware Specialist </t>
  </si>
  <si>
    <t>Operations Lead/Manager</t>
  </si>
  <si>
    <t>Project Manager</t>
  </si>
  <si>
    <t>Programmer</t>
  </si>
  <si>
    <t>Quality Assurance Manager</t>
  </si>
  <si>
    <t>Security Systems Engineer</t>
  </si>
  <si>
    <t>Systems Administrator</t>
  </si>
  <si>
    <t>Technical Writer</t>
  </si>
  <si>
    <t>Test Lead/Manager</t>
  </si>
  <si>
    <t>Tester</t>
  </si>
  <si>
    <t>Training Lead/Manager</t>
  </si>
  <si>
    <t>Training Specialist</t>
  </si>
  <si>
    <t>Communications/Network Specialist</t>
  </si>
  <si>
    <t>Proposal Page, Section, Paragraph Reference</t>
  </si>
  <si>
    <t>COST PROPOSAL RESPONSE TEMPLATE</t>
  </si>
  <si>
    <t>Cost per Unit</t>
  </si>
  <si>
    <t>1.1.1</t>
  </si>
  <si>
    <t>1.1.2</t>
  </si>
  <si>
    <t>1.1.3.1</t>
  </si>
  <si>
    <t>1.1.3.2</t>
  </si>
  <si>
    <t>1.1.4</t>
  </si>
  <si>
    <t>1.3.1</t>
  </si>
  <si>
    <t>2.2.1.1</t>
  </si>
  <si>
    <t>2.2.1.2</t>
  </si>
  <si>
    <t>2.2.1.4.1.1a</t>
  </si>
  <si>
    <t>2.2.1.4.1.1b</t>
  </si>
  <si>
    <t>2.2.1.4.1.1c</t>
  </si>
  <si>
    <t>2.2.1.4.1.2a</t>
  </si>
  <si>
    <t>2.2.1.4.1.2b</t>
  </si>
  <si>
    <t>2.2.1.4.1.3a</t>
  </si>
  <si>
    <t>2.2.1.4.1.3b</t>
  </si>
  <si>
    <t>2.2.1.4.1.4</t>
  </si>
  <si>
    <t>2.2.1.5</t>
  </si>
  <si>
    <t>2.2.1.7</t>
  </si>
  <si>
    <t>2.2.2a</t>
  </si>
  <si>
    <t>2.2.2b</t>
  </si>
  <si>
    <t>2.2.2c</t>
  </si>
  <si>
    <t>2.2.2d</t>
  </si>
  <si>
    <t>2.2.2e</t>
  </si>
  <si>
    <t>2.2.2f</t>
  </si>
  <si>
    <t>2.2.2g</t>
  </si>
  <si>
    <t>2.2.2h</t>
  </si>
  <si>
    <t>2.2.3a</t>
  </si>
  <si>
    <t>2.2.3b</t>
  </si>
  <si>
    <t>2.2.3c</t>
  </si>
  <si>
    <t>2.2.3d</t>
  </si>
  <si>
    <t>2.2.3e</t>
  </si>
  <si>
    <t>2.2.3f</t>
  </si>
  <si>
    <t>2.2.3g</t>
  </si>
  <si>
    <t>2.2.3h</t>
  </si>
  <si>
    <t>2.3.1.1</t>
  </si>
  <si>
    <t>2.3.1.2</t>
  </si>
  <si>
    <t>2.3.1.4</t>
  </si>
  <si>
    <t>2.3.1.5</t>
  </si>
  <si>
    <t>2.3.1.7</t>
  </si>
  <si>
    <t>2.3.2</t>
  </si>
  <si>
    <t>2.3.3</t>
  </si>
  <si>
    <t>2.4.1</t>
  </si>
  <si>
    <t>2.5.1.2</t>
  </si>
  <si>
    <t>2.5.1.4</t>
  </si>
  <si>
    <t>2.5.1.5</t>
  </si>
  <si>
    <t>2.5.1.7</t>
  </si>
  <si>
    <t>2.5.2</t>
  </si>
  <si>
    <t>2.5.3</t>
  </si>
  <si>
    <t>2.5.4</t>
  </si>
  <si>
    <t>3.5.1</t>
  </si>
  <si>
    <t>3.7.1</t>
  </si>
  <si>
    <t>3.7.2</t>
  </si>
  <si>
    <t>3.10a</t>
  </si>
  <si>
    <t>3.10b</t>
  </si>
  <si>
    <t>3.13.1</t>
  </si>
  <si>
    <t>3.13.2</t>
  </si>
  <si>
    <t>3.13.3</t>
  </si>
  <si>
    <t>3.13.4</t>
  </si>
  <si>
    <t>3.13.5</t>
  </si>
  <si>
    <t>3.16.1</t>
  </si>
  <si>
    <t>3.16.4</t>
  </si>
  <si>
    <t>3.17.1</t>
  </si>
  <si>
    <t>3.17.2</t>
  </si>
  <si>
    <t>3.17.3</t>
  </si>
  <si>
    <t>3.17.4</t>
  </si>
  <si>
    <t>3.19.4</t>
  </si>
  <si>
    <t>3.19.5</t>
  </si>
  <si>
    <t>3.21.1</t>
  </si>
  <si>
    <t>5.7.1</t>
  </si>
  <si>
    <t>5.7.2</t>
  </si>
  <si>
    <t xml:space="preserve"> VSAP Project Information Library</t>
  </si>
  <si>
    <t xml:space="preserve"> Project Control Document</t>
  </si>
  <si>
    <t xml:space="preserve"> Project Initiation Session and Event Summary Report</t>
  </si>
  <si>
    <t xml:space="preserve"> VSAP Project Orientation Materials</t>
  </si>
  <si>
    <t xml:space="preserve"> Project Status Report, Issues Log and Risk Log</t>
  </si>
  <si>
    <t xml:space="preserve"> Project Closeout</t>
  </si>
  <si>
    <t xml:space="preserve"> Design and Development Plan</t>
  </si>
  <si>
    <t xml:space="preserve"> BMD Application Layer Software Development Plan</t>
  </si>
  <si>
    <t xml:space="preserve"> BMD Application Layer Test Plan</t>
  </si>
  <si>
    <t xml:space="preserve"> BMD Application Layer Software Architecture Document – EVT</t>
  </si>
  <si>
    <t xml:space="preserve"> BMD Application Layer Software and Deployment – EVT</t>
  </si>
  <si>
    <t xml:space="preserve"> BMD Application Layer Software Tooling</t>
  </si>
  <si>
    <t xml:space="preserve"> BMD Application Layer Test Report – EVT</t>
  </si>
  <si>
    <t xml:space="preserve"> ISB Software Development Plan</t>
  </si>
  <si>
    <t xml:space="preserve"> ISB Test Plan</t>
  </si>
  <si>
    <t xml:space="preserve"> ISB Test Cases – EVT</t>
  </si>
  <si>
    <t xml:space="preserve"> ISB Software Architecture Document – EVT</t>
  </si>
  <si>
    <t xml:space="preserve"> ISB Software and Deployment – EVT</t>
  </si>
  <si>
    <t xml:space="preserve"> ISB Software Tooling</t>
  </si>
  <si>
    <t xml:space="preserve"> ISB Test Report – EVT</t>
  </si>
  <si>
    <t xml:space="preserve"> BMG Software Development Plan</t>
  </si>
  <si>
    <t xml:space="preserve"> BMG Test Plan</t>
  </si>
  <si>
    <t xml:space="preserve"> BMG Test Cases – EVT</t>
  </si>
  <si>
    <t xml:space="preserve"> BMG Software Architecture Document – EVT</t>
  </si>
  <si>
    <t xml:space="preserve"> BMG Software and Deployment – EVT</t>
  </si>
  <si>
    <t xml:space="preserve"> BMG Software Tooling</t>
  </si>
  <si>
    <t xml:space="preserve"> BMG Test Report – EVT</t>
  </si>
  <si>
    <t xml:space="preserve"> BMD Application Layer – DVT Update Package</t>
  </si>
  <si>
    <t xml:space="preserve"> ISB – DVT Update Package</t>
  </si>
  <si>
    <t xml:space="preserve"> BMD Manager</t>
  </si>
  <si>
    <t xml:space="preserve"> Certifications Analysis</t>
  </si>
  <si>
    <t xml:space="preserve"> BMD Application Layer – PVT Deployment</t>
  </si>
  <si>
    <t xml:space="preserve"> ISB – PVT Deployment</t>
  </si>
  <si>
    <t xml:space="preserve"> BMD Manager Deployment</t>
  </si>
  <si>
    <t xml:space="preserve"> Integrated System Documentation</t>
  </si>
  <si>
    <t xml:space="preserve"> Implementation Plan</t>
  </si>
  <si>
    <t xml:space="preserve"> BMD Production Schedule and Strategy</t>
  </si>
  <si>
    <t xml:space="preserve"> System Interface Plan</t>
  </si>
  <si>
    <t xml:space="preserve"> End-to-End Security Plan</t>
  </si>
  <si>
    <t xml:space="preserve"> Continuity Plan</t>
  </si>
  <si>
    <t xml:space="preserve"> System Interface Design</t>
  </si>
  <si>
    <t xml:space="preserve"> Report of Systems Integration Activities</t>
  </si>
  <si>
    <t xml:space="preserve"> Report of Coordination Activities</t>
  </si>
  <si>
    <t xml:space="preserve"> Pre-Certification Test Results</t>
  </si>
  <si>
    <t xml:space="preserve"> Deploy VSAP Solution to All Sites</t>
  </si>
  <si>
    <t xml:space="preserve"> Repair and Replacement of BMDs</t>
  </si>
  <si>
    <t xml:space="preserve"> Contractor In-Scope Component Recall and Update Services</t>
  </si>
  <si>
    <t xml:space="preserve"> Preventative Maintenance Schedule</t>
  </si>
  <si>
    <t xml:space="preserve"> BMD Hardware Lifecycle and Bill of Materials Report</t>
  </si>
  <si>
    <t xml:space="preserve"> Report of Software Maintenance</t>
  </si>
  <si>
    <t xml:space="preserve"> Report of Third-Party Sub-component Maintenance</t>
  </si>
  <si>
    <t xml:space="preserve"> Configuration Management Report</t>
  </si>
  <si>
    <t xml:space="preserve"> System Test Cases and System Test Results</t>
  </si>
  <si>
    <t xml:space="preserve"> Integration Test Cases and Integration Test Results</t>
  </si>
  <si>
    <t xml:space="preserve"> Volume/Stress Test Cases and Volume/Stress Test Results</t>
  </si>
  <si>
    <t xml:space="preserve"> Security Test Cases and Security Test Results</t>
  </si>
  <si>
    <t xml:space="preserve"> Contractor System Documentation</t>
  </si>
  <si>
    <t xml:space="preserve"> Training and Knowledge Transfer Plan</t>
  </si>
  <si>
    <t xml:space="preserve"> Training Materials</t>
  </si>
  <si>
    <t xml:space="preserve"> Report of Training Metrics</t>
  </si>
  <si>
    <t xml:space="preserve"> User Guide Documentation</t>
  </si>
  <si>
    <t xml:space="preserve"> Contractor In-Scope Component Problem Log Report</t>
  </si>
  <si>
    <t xml:space="preserve"> Final Acceptance Report</t>
  </si>
  <si>
    <t xml:space="preserve"> Disposition of County Intellectual Property Report</t>
  </si>
  <si>
    <t xml:space="preserve"> Updated System Documentation at M&amp;S Closeout</t>
  </si>
  <si>
    <t>Cost for Category</t>
  </si>
  <si>
    <t>M&amp;S Extension 1 (2 years)</t>
  </si>
  <si>
    <t>M&amp;S Extension 2 (2 years)</t>
  </si>
  <si>
    <t>M&amp;S Extension 3 (2 years)</t>
  </si>
  <si>
    <t>Total Maintenance Extension Costs</t>
  </si>
  <si>
    <t>Optional M&amp;S - Costs for Three Optional, Two-Year Extensions</t>
  </si>
  <si>
    <t>Total M&amp;S Extension Costs:</t>
  </si>
  <si>
    <t>Labor Category and Rates Table</t>
  </si>
  <si>
    <t>Deliverable Extension Table</t>
  </si>
  <si>
    <t>Cost Assumptions Table</t>
  </si>
  <si>
    <t>Engagement Director</t>
  </si>
  <si>
    <t>Solution Architect</t>
  </si>
  <si>
    <t>Voting Subject Matter Expert</t>
  </si>
  <si>
    <t>Service Delivery Manager</t>
  </si>
  <si>
    <t>Responsible Party/Contact</t>
  </si>
  <si>
    <t>Category</t>
  </si>
  <si>
    <t>Response</t>
  </si>
  <si>
    <t>Name</t>
  </si>
  <si>
    <t>Address</t>
  </si>
  <si>
    <t>Phone</t>
  </si>
  <si>
    <t>Email</t>
  </si>
  <si>
    <t>Title</t>
  </si>
  <si>
    <t>Company Name</t>
  </si>
  <si>
    <t>Physical Address</t>
  </si>
  <si>
    <t>Original signature of individual authorized to legally bind the Company                                                                      Date</t>
  </si>
  <si>
    <t>Terms of Signature Below</t>
  </si>
  <si>
    <t>1. Cover Page</t>
  </si>
  <si>
    <t>2. Total Cost Summary</t>
  </si>
  <si>
    <t>Date of Proposal</t>
  </si>
  <si>
    <t>RFP Title</t>
  </si>
  <si>
    <t>RFP Number</t>
  </si>
  <si>
    <t>Proposer (Company) Name</t>
  </si>
  <si>
    <t>Proposer Address</t>
  </si>
  <si>
    <t>17-008</t>
  </si>
  <si>
    <t>General Information</t>
  </si>
  <si>
    <t>Signer Information</t>
  </si>
  <si>
    <t>State of Incorporation</t>
  </si>
  <si>
    <t>Description and Instructions for Proposers</t>
  </si>
  <si>
    <t>Other (specify)</t>
  </si>
  <si>
    <t>A</t>
  </si>
  <si>
    <t>B</t>
  </si>
  <si>
    <t>On-Site Blended Team Member Rate (travel expenses included) - MANDATORY</t>
  </si>
  <si>
    <t>Off-Site Blended Team Member Rate (travel expenses NOT included) - MANDATORY</t>
  </si>
  <si>
    <t>Expected Completion Date</t>
  </si>
  <si>
    <t>Number of Units</t>
  </si>
  <si>
    <r>
      <t xml:space="preserve">This sheet summarizes costs entered elsewhere in the Workbook. 
</t>
    </r>
    <r>
      <rPr>
        <b/>
        <sz val="10"/>
        <color theme="1"/>
        <rFont val="Arial"/>
        <family val="2"/>
      </rPr>
      <t>Instructions:</t>
    </r>
    <r>
      <rPr>
        <sz val="10"/>
        <color theme="1"/>
        <rFont val="Arial"/>
        <family val="2"/>
      </rPr>
      <t xml:space="preserve"> Confirm that the totals here for each category and overall are correct.</t>
    </r>
  </si>
  <si>
    <t>General Information and Instructions to Proposers</t>
  </si>
  <si>
    <t xml:space="preserve">REQUEST FOR PROPOSALS – </t>
  </si>
  <si>
    <t>FOR</t>
  </si>
  <si>
    <t>VOTING SOLUTIONS FOR ALL PEOPLE</t>
  </si>
  <si>
    <t>RFP Phase 2 of 2: #17-008</t>
  </si>
  <si>
    <t>---------------------------------------------------------------------------------</t>
  </si>
  <si>
    <t>Prepared By</t>
  </si>
  <si>
    <t>County of Los Angeles</t>
  </si>
  <si>
    <t>12400 Imperial Highway Norwalk, CA 90650</t>
  </si>
  <si>
    <t>www.lavote.net</t>
  </si>
  <si>
    <t>Cover Page</t>
  </si>
  <si>
    <t>DEPARTMENT OF</t>
  </si>
  <si>
    <t>REGISTRAR-RECORDER/COUNTY CLERK</t>
  </si>
  <si>
    <t>Cost Proposal Response Template for VSAP Implementation and Support Services</t>
  </si>
  <si>
    <t>PHASE 2 PROPOSAL EVALUATION AND</t>
  </si>
  <si>
    <t>CONTRACTOR SELECTION</t>
  </si>
  <si>
    <t>(VSAP) IMPLEMENTATION AND SUPPORT</t>
  </si>
  <si>
    <t>SERVICES</t>
  </si>
  <si>
    <t>Cost Proposal Response Template Table of Contents</t>
  </si>
  <si>
    <t>Worksheet for Proposer to itemize all Proposer Cost Assumptions upon which its pricing is dependent.</t>
  </si>
  <si>
    <t>Worksheet for Proposer to itemize hourly rate structures for proposed personnel. Blended rates also must be provided for on-site work (including travel expenses) and off-site work (not including travel expenses).</t>
  </si>
  <si>
    <t>Total Optional M&amp;S Summary Table</t>
  </si>
  <si>
    <t xml:space="preserve"> VSAP Solution Use Procedures</t>
  </si>
  <si>
    <t xml:space="preserve"> Preventative Maintenance on BMDs</t>
  </si>
  <si>
    <t>3.16.2.1</t>
  </si>
  <si>
    <t>3.16.2.2</t>
  </si>
  <si>
    <t>3.16.2.3</t>
  </si>
  <si>
    <t>3.16.2.4</t>
  </si>
  <si>
    <t>3.16.2.5</t>
  </si>
  <si>
    <t>3.16.2.6</t>
  </si>
  <si>
    <t>3.16.2.7</t>
  </si>
  <si>
    <t xml:space="preserve"> User Acceptance Test Cases and Test Results</t>
  </si>
  <si>
    <t xml:space="preserve"> Regression Test Cases and Test Results</t>
  </si>
  <si>
    <t xml:space="preserve"> Contractor In-Scope Component Help Desk Services Report</t>
  </si>
  <si>
    <r>
      <t xml:space="preserve">The Proposer must detail the hourly rate for various roles that will be associated with VSAP implementation and support services.  All expenses, including travel, must be included in the role-by-role rates as well as the overall Blended Team Rate for work that would be performed on site at a County or Contractor facility.  The second Blended Team Rate for work that would be performed off-site at any location should not include travel expenses. Use of the listed sample roles is appreciated, but not required except for the Key Personnel roles identified in this RFP Phase 2. The required roles are shown in WHITE cells. 
</t>
    </r>
    <r>
      <rPr>
        <b/>
        <sz val="10"/>
        <color theme="1"/>
        <rFont val="Arial"/>
        <family val="2"/>
      </rPr>
      <t>Instructions:</t>
    </r>
    <r>
      <rPr>
        <sz val="10"/>
        <color theme="1"/>
        <rFont val="Arial"/>
        <family val="2"/>
      </rPr>
      <t xml:space="preserve"> Complete the Table below using as many rows as needed, including inserting additional rows as needed.  Provide Hourly Rates for additional services by common Labor Categories, including two Blended Team Rates that consider not only the hourly rate of all listed roles but also the expectation of how many hours individuals in roles will be involved in delivering the work.  Review the sample roles listed in the Table and customize as required, while ensuring a rate is provided for each of the Key Personnel roles shown in the WHITE cells.
Express Hourly Labor Rates in USD and include all costs including travel expenses, except for in the Off-Site Blended Team Rate.  Note that Proposer is required to hold pricing firm throughout the term of the Contract without regard to the estimated annual percentages.  It is the responsibility of the Proposer to ensure all calculations made by the Proposer are correct.
</t>
    </r>
  </si>
  <si>
    <t xml:space="preserve"> Updated BMD User Experience / User Interface Design Assets – EVT</t>
  </si>
  <si>
    <t xml:space="preserve"> Engineering Validation Testing and Results for BMD Hardware</t>
  </si>
  <si>
    <t xml:space="preserve"> BMD Application Layer Test Cases – EVT</t>
  </si>
  <si>
    <t xml:space="preserve"> Application Control System Board Support Package Software Image – EVT</t>
  </si>
  <si>
    <t xml:space="preserve"> Ballot Control System Board Support Package Software Image – EVT</t>
  </si>
  <si>
    <t xml:space="preserve"> Updated BMD User Experience / User Interface Design Assets – DVT</t>
  </si>
  <si>
    <t xml:space="preserve"> Design Validation Testing and Results for BMD Hardware</t>
  </si>
  <si>
    <t xml:space="preserve"> Application Control System Board Support Package Software Image – DVT</t>
  </si>
  <si>
    <t xml:space="preserve"> Ballot Control System Board Support Package Software Image – DVT</t>
  </si>
  <si>
    <t>2.4.2a</t>
  </si>
  <si>
    <t xml:space="preserve"> California Secretary of State Certification of the VSAP Solution</t>
  </si>
  <si>
    <t>2.4.2b</t>
  </si>
  <si>
    <t xml:space="preserve"> Voluntary Voting System Guidelines Compliance Report</t>
  </si>
  <si>
    <t xml:space="preserve"> Production Validation Testing and Results for BMD Hardware</t>
  </si>
  <si>
    <t xml:space="preserve"> Application Control System Board Support Package Software Image – PVT</t>
  </si>
  <si>
    <t xml:space="preserve"> BMDs for California Secretary of State Certification</t>
  </si>
  <si>
    <t xml:space="preserve"> BMDs for Full Rollout</t>
  </si>
  <si>
    <t xml:space="preserve"> Contractor Service Level Report</t>
  </si>
  <si>
    <t xml:space="preserve"> Deploy VSAP Solution (Prior to Full Rollout)</t>
  </si>
  <si>
    <t xml:space="preserve"> Post-Deployment Lessons Learned</t>
  </si>
  <si>
    <t xml:space="preserve"> M&amp;S Closeout Checklist</t>
  </si>
  <si>
    <t>5.7.4a</t>
  </si>
  <si>
    <t>5.7.4b</t>
  </si>
  <si>
    <t xml:space="preserve"> Transfer Source Code</t>
  </si>
  <si>
    <t>REQUEST FOR PROPOSALS –  PHASE 2 PROPOSAL EVALUATION AND CONTRACTOR SELECTION COST PROPOSAL RESPONSE TEMPLATE FOR VOTING SOLUTIONS FOR ALL PEOPLE (VSAP) IMPLEMENTATION AND SUPPORT SERVICES</t>
  </si>
  <si>
    <t>Subject to acceptance by the County, the Proposer acknowledges that by submitting a response AND signing in the space indicated below, the Proposer is submitting a formal offer to meet the requirements and intent of this RFP.  In addition, should a contract result from this RFP with said Proposer, the Proposer shall be contractually obligated to comply with all items in this RFP.  While the Proposer is directed to list exceptions, all such exceptions shall be subject to the County’s acceptance and/or further negotiation. If no exceptions are noted, none will apply. The Proposer agrees that it will not later take exception to any item agreed to by this signature.  Failure to sign the Cover Page or signing it with a false statement shall void the submitted response and any resulting contract(s).
By signature hereon, the Proposer certifies that:
1. All statements and information prepared and submitted in response to this RFP are current, complete and accurate.
2. The proposed solution meets all the requirements of this RFP and the stated intentions of the work.
3. The Proposer will comply with all Federal and State laws, rules, and regulations that are in force currently or anytime during the term of a resulting contract.
4. The company or companies represented here is/are authorized dealer(s) in good standing of the products/services included in this response.
5. The Proposer and its principals are eligible to participate in this transaction and have not been subjected to suspension, debarment or similar ineligibility determined by any Federal, State or local governmental entity and that the Proposer is in compliance with the County of Los Angeles rules relating to procurement.</t>
  </si>
  <si>
    <t>Deliverable Payment Table - Implementation</t>
  </si>
  <si>
    <t>Total Implementation Costs:</t>
  </si>
  <si>
    <t>3.6a</t>
  </si>
  <si>
    <t>3.6b</t>
  </si>
  <si>
    <t xml:space="preserve"> Digital Signing Authority</t>
  </si>
  <si>
    <t>6. Optional M&amp;S</t>
  </si>
  <si>
    <t>7. Cost Assumptions</t>
  </si>
  <si>
    <t>Less 15% Withhold</t>
  </si>
  <si>
    <t>Registrar-Recorder/County Clerk - Contracts Section Room 5115</t>
  </si>
  <si>
    <t>5. Labor Category Rates</t>
  </si>
  <si>
    <t>Deliverables Payment Table</t>
  </si>
  <si>
    <t xml:space="preserve"> Project Initiation Session Planning Materials</t>
  </si>
  <si>
    <t>2.1.1</t>
  </si>
  <si>
    <t>2.1.2</t>
  </si>
  <si>
    <t xml:space="preserve"> Enterprise Software Architecture Document</t>
  </si>
  <si>
    <t xml:space="preserve"> Final BMD Application Layer Software Design Document – EVT</t>
  </si>
  <si>
    <t xml:space="preserve"> Final ISB Software Design Document – EVT</t>
  </si>
  <si>
    <t xml:space="preserve"> Final BMG Software Design Document – EVT</t>
  </si>
  <si>
    <t>2.3.1.11</t>
  </si>
  <si>
    <t xml:space="preserve"> Hardware Tooling – DVT</t>
  </si>
  <si>
    <t xml:space="preserve"> Ballot Control System Board Support Package Software Image – PVT</t>
  </si>
  <si>
    <t xml:space="preserve"> BMDs for Vote Center Test Lab Testing 1 and 2</t>
  </si>
  <si>
    <t xml:space="preserve"> BMDs for 2019 Mock Election, November 2019 Pilot and Vote Center Demonstration Centers</t>
  </si>
  <si>
    <t xml:space="preserve"> Unit Test Scripts and Unit Test Results</t>
  </si>
  <si>
    <r>
      <rPr>
        <b/>
        <sz val="10"/>
        <color theme="1"/>
        <rFont val="Arial"/>
        <family val="2"/>
      </rPr>
      <t>Instructions:</t>
    </r>
    <r>
      <rPr>
        <sz val="10"/>
        <color theme="1"/>
        <rFont val="Arial"/>
        <family val="2"/>
      </rPr>
      <t xml:space="preserve"> Complete every YELLOW cell or area of merged cells (including for the Name of Proposer above) in this Cost Proposal Response Template based on the instructions below and on the applicable worksheets. WHITE cells contain content that must not be changed — unless a formula fails to properly add up or otherwise collect the intended content after the Proposer completes the YELLOW cells.
The Proposer must submit one Cost Proposal for evaluation by the County and mark it as such.  The Proposer may also submit an alternative Cost Proposal, however the County may not consider the associated costs, at its discretion.  If the Proposer intends to submit an alternative Cost Proposal, it must clearly mark it as such.
The Proposer must submit the required copies of this Cost Proposal in a sealed envelope or box separate from the rest of the Proposer's Proposal as described in Section 5.11 of RFP Phase 2.</t>
    </r>
  </si>
  <si>
    <t>Worksheet that sets out the requirements for the Cover Page to be included as part of the Cost Proposal.  A "wet" signature must be included in the "Original" copy of the Cost Proposal as described in Section 5.11 of this RFP Phase 2.</t>
  </si>
  <si>
    <t>3. Deliverables Payment Tables</t>
  </si>
  <si>
    <r>
      <t xml:space="preserve">The Proposer must include the following Cover Page, completed in full.  An individual authorized to legally bind the Proposer must sign the Cover Page, in blue ink, and include it in the Proposal copy labeled “ORIGINAL.” 
</t>
    </r>
    <r>
      <rPr>
        <b/>
        <sz val="10"/>
        <color theme="1"/>
        <rFont val="Arial"/>
        <family val="2"/>
      </rPr>
      <t>Instructions:</t>
    </r>
    <r>
      <rPr>
        <sz val="10"/>
        <color theme="1"/>
        <rFont val="Arial"/>
        <family val="2"/>
      </rPr>
      <t xml:space="preserve"> Provide the following information regarding the Proposer, the person responsible for the completion of the Proposer’s response who also will be the person the County will contact for questions and/or clarifications, and the person signing this page who is authorized to bind the Proposer. Include the original, "wet" signature on the "ORIGINAL" copy of this Cost Proposal and a photocopied signature on all other copies of this Cost Proposal.</t>
    </r>
  </si>
  <si>
    <t xml:space="preserve">Implementation Deliverables </t>
  </si>
  <si>
    <t>Hardware Item #</t>
  </si>
  <si>
    <t>Hardware Component - Short Description</t>
  </si>
  <si>
    <t>NRE</t>
  </si>
  <si>
    <t>Tooling cost</t>
  </si>
  <si>
    <t>unit cost &lt;101</t>
  </si>
  <si>
    <t>unit cost 101-500</t>
  </si>
  <si>
    <t>unit cost 501-1k</t>
  </si>
  <si>
    <t>unit cost 1001-5k</t>
  </si>
  <si>
    <t>unit cost 5k+</t>
  </si>
  <si>
    <t>Could County of LA Procure Directly?</t>
  </si>
  <si>
    <t>Sample 1 (ex: Mechanical: housing, stand, privacy screen, &amp; ballot box))</t>
  </si>
  <si>
    <t>Sample 2 (ex: ACS hardware &amp; peripherals)</t>
  </si>
  <si>
    <t>Sample 3 (ex: BCS hardware &amp; peripherals)</t>
  </si>
  <si>
    <t>Sample 4 (ex: paper handler)</t>
  </si>
  <si>
    <t>Sample 5 (ex: BMD ballot printer)</t>
  </si>
  <si>
    <t>HW assembly + configuration + test</t>
  </si>
  <si>
    <t>N/A</t>
  </si>
  <si>
    <t>BMD Totals:</t>
  </si>
  <si>
    <t>Cases</t>
  </si>
  <si>
    <t>Carts</t>
  </si>
  <si>
    <t>assumes BMDs only</t>
  </si>
  <si>
    <t>D. 500 Cases</t>
  </si>
  <si>
    <t>assumes Cases only</t>
  </si>
  <si>
    <t>assumes Carts only</t>
  </si>
  <si>
    <t>Ballot Marking Device Costs Table</t>
  </si>
  <si>
    <t>Ballot Marking Device Cost Summary Table</t>
  </si>
  <si>
    <t>A. 31,100 BMDs with staged deliveries (BMD delivery timing to be provided in the Technical Proposal)</t>
  </si>
  <si>
    <t>C. Additional order of 101 to 500 BMDs</t>
  </si>
  <si>
    <t>B. Additional order of 10 to 100 BMDs</t>
  </si>
  <si>
    <t>E. 6,220 Carts</t>
  </si>
  <si>
    <r>
      <t xml:space="preserve">The Proposer must state all assumptions upon which its pricing is being determined.  Assumptions shall not conflict with the Terms and Conditions of this RFP or the County's Standard Contract Provisions (contained in Appendix C of this RFP Phase 2) unless that conflict is proposed to be removed through the Proposer's Contract Red-line (Section H of the Technical Proposal for this RFP Phase 2), in which case the Proposer must note that here in the Assumption Detailed Description.
The Proposer shall provide the relative cost impact (either an increase as a positive $$ or a decrease expressed as negative $$) for each assumption. The Proposer is required to hold pricing firm throughout the term of the agreement without regard to the estimated annual percentages.
</t>
    </r>
    <r>
      <rPr>
        <b/>
        <sz val="10"/>
        <color theme="1"/>
        <rFont val="Arial"/>
        <family val="2"/>
      </rPr>
      <t>Instructions:</t>
    </r>
    <r>
      <rPr>
        <sz val="10"/>
        <color theme="1"/>
        <rFont val="Arial"/>
        <family val="2"/>
      </rPr>
      <t xml:space="preserve"> Complete the Table below using as many rows as needed, including inserting additional rows as needed, to capture all assumptions used in the determination of the pricing. For example, the Proposer shall provide skill assumptions for the Labor Category Rates.
Clearly describe the assumption (including the need for the assumption), the location in this Proposal and/or RFP to which the assumption applies and the cost impact to County should the assumption be invalid.  It is the responsibility of the Proposer to ensure all calculations made by the Proposer are correct.
</t>
    </r>
  </si>
  <si>
    <t>Ballot Marking Device Production</t>
  </si>
  <si>
    <t>4. Ballot Marking Device Production</t>
  </si>
  <si>
    <t>Labor Category Rates</t>
  </si>
  <si>
    <t>Deliverable Payment Table - M&amp;S One-Time</t>
  </si>
  <si>
    <t>Total M&amp;S One-Time Costs:</t>
  </si>
  <si>
    <t>Deliverable Payment Table - M&amp;S Annual</t>
  </si>
  <si>
    <t>Total M&amp;S Annual Costs</t>
  </si>
  <si>
    <t>Total Cost Proposal Price</t>
  </si>
  <si>
    <t>Total Cost Summary Table</t>
  </si>
  <si>
    <t xml:space="preserve">Maintenance and Support Deliverables </t>
  </si>
  <si>
    <t>Total M&amp;S Costs</t>
  </si>
  <si>
    <r>
      <t xml:space="preserve">January 2, 2018
</t>
    </r>
    <r>
      <rPr>
        <b/>
        <sz val="12"/>
        <rFont val="Arial"/>
        <family val="2"/>
      </rPr>
      <t xml:space="preserve">Cost Proposal Response Template Reissued on </t>
    </r>
    <r>
      <rPr>
        <b/>
        <sz val="12"/>
        <color rgb="FFFF0000"/>
        <rFont val="Arial"/>
        <family val="2"/>
      </rPr>
      <t>[DATE]</t>
    </r>
  </si>
  <si>
    <r>
      <t xml:space="preserve">This Cost Proposal Response Template contains multiple worksheets — all described in the Table of Contents below — designed to provide a robust understanding of the costing models used by the Proposer.  Use of this Cost Proposal Response Template is critical to Proposal evaluation, and it is essential that the Proposer use this form in preparing its pricing response to this RFP Phase 2.  The completed Cost Proposal Response Template must reflect all costs associated with the work included in all parts of the Proposer's Response to this RFP Phase 2, including the Deliverables proposed in Proposer's Response to RFP Phase 2 Appendix A (Statement of Work).
</t>
    </r>
    <r>
      <rPr>
        <b/>
        <sz val="10"/>
        <color theme="1"/>
        <rFont val="Arial"/>
        <family val="2"/>
      </rPr>
      <t>Note:</t>
    </r>
    <r>
      <rPr>
        <sz val="10"/>
        <color theme="1"/>
        <rFont val="Arial"/>
        <family val="2"/>
      </rPr>
      <t xml:space="preserve"> As stated in Section 2.4.2 of this RFP Phase 2 Appendix A (Statement of Work), the County shall cover the initial cost towards certification in the amount of $360,000.  The County shall deposit these funds directly into the escrow account and thus the Proposer shall </t>
    </r>
    <r>
      <rPr>
        <u/>
        <sz val="10"/>
        <color theme="1"/>
        <rFont val="Arial"/>
        <family val="2"/>
      </rPr>
      <t>not</t>
    </r>
    <r>
      <rPr>
        <sz val="10"/>
        <color theme="1"/>
        <rFont val="Arial"/>
        <family val="2"/>
      </rPr>
      <t xml:space="preserve"> include this amount in its Cost Proposal.  The Proposer shall be responsible for any certification fees beyond this initial cost that are attributable to in-scope tasks and deliverables until the entire VSAP Solution is certified.  Furthermore, any tasks and/or deliverables specified to be based on a negotiated work order as stated in this RFP Phase 2 Appendix A (Statement of Work) shall </t>
    </r>
    <r>
      <rPr>
        <u/>
        <sz val="10"/>
        <color theme="1"/>
        <rFont val="Arial"/>
        <family val="2"/>
      </rPr>
      <t>not</t>
    </r>
    <r>
      <rPr>
        <sz val="10"/>
        <color theme="1"/>
        <rFont val="Arial"/>
        <family val="2"/>
      </rPr>
      <t xml:space="preserve"> be included in the Proposer's fixed-fee Cost Proposal.
The Proposer must provide details pertaining to the assumptions, expectations, and/or performance parameters that have been used as the basis for the pricing.  Please note that the Proposer's response to this Cost Proposal Response Template will not be considered as an actual commitment to perform the work, but WILL BE considered a costing model and pricing structure commitment if the Proposer is the selected Proposer.
Each worksheet is designed to elicit specific pricing information related to the requirements of this RFP Phase 2.  If the Proposer's typical pricing model does not normally charge for a specific element provided within this workbook, then provide a statement on the Cost Assumptions Worksheet regarding the Proposer's methodology for charging for that element (e.g., not applicable, no additional charge).</t>
    </r>
  </si>
  <si>
    <t>Worksheet for Proposer to itemize the costs associated with the three additional two-year periods of Maintenance &amp; Support (M&amp;S) that would be an option that County could elect at the end of the original M&amp;S period, as noted in Section 5.2 of this RFP Phase 2 Appendix A (Statement of Work).</t>
  </si>
  <si>
    <r>
      <t xml:space="preserve">The Proposer must state the costs to County associated with the three additional two-year periods of Maintenance &amp; Support (M&amp;S) that would be an option that County could elect at the end of the previous M&amp;S period.  
</t>
    </r>
    <r>
      <rPr>
        <b/>
        <sz val="10"/>
        <color theme="1"/>
        <rFont val="Arial"/>
        <family val="2"/>
      </rPr>
      <t>Instructions:</t>
    </r>
    <r>
      <rPr>
        <sz val="10"/>
        <color theme="1"/>
        <rFont val="Arial"/>
        <family val="2"/>
      </rPr>
      <t xml:space="preserve"> Complete the Table below using as many rows as needed, including inserting additional rows as needed.    
The Pr</t>
    </r>
    <r>
      <rPr>
        <sz val="10"/>
        <rFont val="Arial"/>
        <family val="2"/>
      </rPr>
      <t>oposer shall list all Deliverables included in its response to RFP Phase 2 Appendix A (Statement of Work) that would be applicable to each potential extension of M&amp;S.  The deliverables included here are expected but may be adjusted to reflect all the deliverables the Proposer proposes to deliver, as discussed in the Proposer's Response to RFP Phase 2 Appendix A (Statement of Work).</t>
    </r>
    <r>
      <rPr>
        <sz val="10"/>
        <color theme="1"/>
        <rFont val="Arial"/>
        <family val="2"/>
      </rPr>
      <t xml:space="preserve">
It is the responsibility of the Proposer to ensure all calculations made by the Proposer are correct.</t>
    </r>
  </si>
  <si>
    <t>M&amp;S Optional Extension Deliverables (three 2-year periods)</t>
  </si>
  <si>
    <t>M&amp;S Year 1 Fixed Fee Price</t>
  </si>
  <si>
    <t>M&amp;S Year 2 Fixed Fee Price</t>
  </si>
  <si>
    <t>M&amp;S Year 3 Fixed Fee Price</t>
  </si>
  <si>
    <t>M&amp;S Year 4 Fixed Fee Price</t>
  </si>
  <si>
    <t>M&amp;S Year 5 Fixed Fee Price</t>
  </si>
  <si>
    <r>
      <t xml:space="preserve">The Proposer shall include all costs to the County associated with the hardware.  The costs for each complete Ballot Marking Device (BMD) based on the number of units created, within various ranges, also must be specified.
This Worksheet is intended to provide the County with a more detailed view of BMD costs, which shall be reflected as part of applicable deliverables within the Deliverable Payment Table - Implementation table of the Deliverables Payment Tables Worksheet.
</t>
    </r>
    <r>
      <rPr>
        <b/>
        <sz val="10"/>
        <rFont val="Arial"/>
        <family val="2"/>
      </rPr>
      <t>Instructions:</t>
    </r>
    <r>
      <rPr>
        <sz val="10"/>
        <rFont val="Arial"/>
        <family val="2"/>
      </rPr>
      <t xml:space="preserve"> Complete the Tables below.  Insert additional rows as needed.  The costs for all required hardware components shall be included on this Worksheet (e.g., Application Control System (ACS) and Ballot Control System (BCS) hardware and peripherals, paper handler, ballot printer, cases, carts, privacy screen and ballot box).  Complete the Ballot Marking Device Cost Summary Table to reflect the per unit cost for each completed BMD based on the total number of units falling within the range specified in each row.
Costs shall include all required and proposed activities including non-recurring engineering (NRE) (e.g., development, testing, training) and production (e.g., tooling, fixtures) costs.  Proposer may break out activities if that is easier or provides further clarity for the County's understanding.  
All costs associated with the purchase, delivery, installation, inspection, licenses, production and any applicable sales taxes of the hardware components shall be loaded into the Hardware Costs.  It is the responsibility of the Proposer to ensure all calculations made by the Proposer are correct.</t>
    </r>
  </si>
  <si>
    <t>Worksheet that summarizes the Proposer's fixed-fee Cost Proposal based on the implementation and maintainance and support deliverables.  The Worksheet also summarizes the Proposer's fixed-fee price for M&amp;S optional extension deliverables (three 2-year periods), however is not considered part of the Proposer's Cost Proposal Price.</t>
  </si>
  <si>
    <r>
      <t xml:space="preserve">The Proposer shall include all costs to the County associated with implementation and maintenance and support services, and the expected completion date for each implementation and one-time M&amp;S deliverables in this Worksheet.  The recurring, annual M&amp;S activities are assumed to have an annual completion date and thus do not request an expected completion date. The amount of the cost of certification that will be covered by County and paid into escrow, as discussed in Section 2.4.2 of this RFP Phase 2 Appendix A (Statement of Work) must not be included in this Cost Proposal. 
</t>
    </r>
    <r>
      <rPr>
        <b/>
        <sz val="10"/>
        <rFont val="Arial"/>
        <family val="2"/>
      </rPr>
      <t>Instructions:</t>
    </r>
    <r>
      <rPr>
        <sz val="10"/>
        <rFont val="Arial"/>
        <family val="2"/>
      </rPr>
      <t xml:space="preserve"> Complete the Tables below.  Insert additional rows as needed.  The deliverables included here are expected but may be adjusted to reflect all the deliverables the Proposer proposes to deliver, as discussed in the Proposer's Response to RFP Phase 2 Appendix A (Statement of Work).  All deliverables must be presented as fixed price deliverables and are subject to a 15% Withhold.  The withhold is calculated here at a deliverable level except for the recurring annual M&amp;S deliverables, for which it is calculated on the basis of the total annual fee. 
Proposer is required to hold pricing firm throughout the term of the Contract without regard to the estimated annual percentages.  
For all items on this page, Proposer shall provide Estimated Completion Dates for the implementation deliverables based on the Project Schedule included in Proposer's response to Section E of the RFP Phase 2 Technical Proposal.  For recurring deliverables other than the annual M&amp;S deliverables, the Proposer may include multiple rows for the same recurring deliverable if the period is clearly specified for each row in the Deliverable Description and reflected in the Expected Completion Date. For example, this may be applicable in a situation in which a deliverable is expected to be delivered monthly, quarterly, or by milestone (e.g., Deliverable 3.10a Deploy VSAP Solution (Prior to Full Rollout)) and the Proposer wants to indicate the cost on a basis that is less than the total duration of the activities associated with the deliverable.
It is the responsibility of the Proposer to ensure all calculations made by the Proposer are correct.</t>
    </r>
  </si>
  <si>
    <t>Worksheet for Proposer to indicate detailed hardware costs for the County's understanding.  The Proposer must make clear the cost for each of the specified hardware components in the RFP Phase 2 Appendix A (Statement of Work).  The Proposer also must enumerate the cost to build each complete Ballot Marking Device (BMD) unit based on the provided ranges. The costs identified in this Worksheet must be included in the costs of the applicable deliverables within the Deliverables Payment Tables Worksheet.</t>
  </si>
  <si>
    <t>Worksheet for Proposer to do all of the following for all one-time and recurring deliverables in the Proposer's response to RFP Phase 2 Appendix A (Statement of Work):
1. Indicate the fixed fee for each deliverable.
2. Note when the work is expected to be completed, with the exception of recurring, annual M&amp;S activities which are assumed to have an annual completion date.  For purposes of this Workbook, the dates should be tied to the completion of the underlying work as shown in the Project Schedule submitted under Section F of the Technical Response Template of this RFP.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</si>
</sst>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409]mmmm\-yy;@"/>
    <numFmt numFmtId="166" formatCode="[$-409]mmmm\ d\,\ yyyy;@"/>
  </numFmts>
  <fonts count="34" x14ac:knownFonts="1">
    <font>
      <sz val="11"/>
      <color theme="1"/>
      <name val="Calibri"/>
      <family val="2"/>
      <scheme val="minor"/>
    </font>
    <font>
      <b/>
      <sz val="15"/>
      <color theme="3"/>
      <name val="Calibri"/>
      <family val="2"/>
      <scheme val="minor"/>
    </font>
    <font>
      <sz val="11"/>
      <color theme="1"/>
      <name val="Calibri"/>
      <family val="2"/>
      <scheme val="minor"/>
    </font>
    <font>
      <sz val="10"/>
      <name val="Arial"/>
      <family val="2"/>
    </font>
    <font>
      <u/>
      <sz val="10"/>
      <color theme="10"/>
      <name val="Arial"/>
      <family val="2"/>
    </font>
    <font>
      <sz val="10"/>
      <name val="Arial"/>
      <family val="2"/>
    </font>
    <font>
      <sz val="11"/>
      <color indexed="8"/>
      <name val="Calibri"/>
      <family val="2"/>
      <charset val="1"/>
    </font>
    <font>
      <sz val="10"/>
      <name val="Arial"/>
      <family val="2"/>
      <charset val="1"/>
    </font>
    <font>
      <sz val="11"/>
      <color rgb="FF000000"/>
      <name val="Calibri"/>
      <family val="2"/>
      <charset val="1"/>
    </font>
    <font>
      <b/>
      <sz val="15"/>
      <color indexed="62"/>
      <name val="Calibri"/>
      <family val="2"/>
      <charset val="1"/>
    </font>
    <font>
      <b/>
      <sz val="15"/>
      <color indexed="62"/>
      <name val="Calibri"/>
      <family val="2"/>
    </font>
    <font>
      <b/>
      <sz val="15"/>
      <color indexed="63"/>
      <name val="Calibri"/>
      <family val="2"/>
    </font>
    <font>
      <b/>
      <sz val="15"/>
      <color indexed="63"/>
      <name val="Calibri"/>
      <family val="2"/>
      <scheme val="minor"/>
    </font>
    <font>
      <u/>
      <sz val="11"/>
      <color rgb="FF0000FF"/>
      <name val="Calibri"/>
      <family val="2"/>
      <charset val="1"/>
    </font>
    <font>
      <sz val="11"/>
      <color indexed="8"/>
      <name val="Calibri"/>
      <family val="2"/>
    </font>
    <font>
      <sz val="10"/>
      <name val="Arial"/>
      <family val="2"/>
    </font>
    <font>
      <sz val="12"/>
      <name val="Arial"/>
      <family val="2"/>
    </font>
    <font>
      <b/>
      <sz val="12"/>
      <name val="Arial"/>
      <family val="2"/>
    </font>
    <font>
      <b/>
      <sz val="10"/>
      <color theme="1"/>
      <name val="Arial"/>
      <family val="2"/>
    </font>
    <font>
      <sz val="10"/>
      <color theme="1"/>
      <name val="Arial"/>
      <family val="2"/>
    </font>
    <font>
      <b/>
      <sz val="10"/>
      <name val="Arial"/>
      <family val="2"/>
    </font>
    <font>
      <b/>
      <sz val="10"/>
      <color theme="0"/>
      <name val="Arial"/>
      <family val="2"/>
    </font>
    <font>
      <u/>
      <sz val="11"/>
      <color theme="10"/>
      <name val="Calibri"/>
      <family val="2"/>
      <scheme val="minor"/>
    </font>
    <font>
      <sz val="11"/>
      <color theme="1"/>
      <name val="Arial"/>
      <family val="2"/>
    </font>
    <font>
      <b/>
      <sz val="11"/>
      <color theme="1"/>
      <name val="Arial"/>
      <family val="2"/>
    </font>
    <font>
      <sz val="22"/>
      <color theme="1"/>
      <name val="Arial"/>
      <family val="2"/>
    </font>
    <font>
      <b/>
      <sz val="20"/>
      <color theme="1"/>
      <name val="Arial"/>
      <family val="2"/>
    </font>
    <font>
      <b/>
      <sz val="9"/>
      <color theme="1"/>
      <name val="Arial"/>
      <family val="2"/>
    </font>
    <font>
      <b/>
      <sz val="16"/>
      <color theme="1"/>
      <name val="Arial"/>
      <family val="2"/>
    </font>
    <font>
      <b/>
      <sz val="12"/>
      <color theme="1"/>
      <name val="Arial"/>
      <family val="2"/>
    </font>
    <font>
      <u/>
      <sz val="10"/>
      <color theme="1"/>
      <name val="Arial"/>
      <family val="2"/>
    </font>
    <font>
      <i/>
      <sz val="9"/>
      <color theme="1"/>
      <name val="Arial"/>
      <family val="2"/>
    </font>
    <font>
      <sz val="10"/>
      <color rgb="FFFF0000"/>
      <name val="Arial"/>
      <family val="2"/>
    </font>
    <font>
      <b/>
      <sz val="12"/>
      <color rgb="FFFF0000"/>
      <name val="Arial"/>
      <family val="2"/>
    </font>
  </fonts>
  <fills count="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CC"/>
        <bgColor indexed="64"/>
      </patternFill>
    </fill>
  </fills>
  <borders count="22">
    <border>
      <left/>
      <right/>
      <top/>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indexed="5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top style="thick">
        <color auto="1"/>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auto="1"/>
      </left>
      <right/>
      <top style="thin">
        <color indexed="64"/>
      </top>
      <bottom style="thick">
        <color indexed="64"/>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auto="1"/>
      </left>
      <right/>
      <top/>
      <bottom/>
      <diagonal/>
    </border>
  </borders>
  <cellStyleXfs count="305">
    <xf numFmtId="0" fontId="0" fillId="0" borderId="0"/>
    <xf numFmtId="0" fontId="3" fillId="0" borderId="0"/>
    <xf numFmtId="0" fontId="4" fillId="0" borderId="0" applyNumberFormat="0" applyFill="0" applyBorder="0" applyAlignment="0" applyProtection="0">
      <alignment vertical="top"/>
      <protection locked="0"/>
    </xf>
    <xf numFmtId="0" fontId="5" fillId="0" borderId="0"/>
    <xf numFmtId="0" fontId="6" fillId="0" borderId="0"/>
    <xf numFmtId="0" fontId="2" fillId="0" borderId="0"/>
    <xf numFmtId="0" fontId="6" fillId="0" borderId="0"/>
    <xf numFmtId="0" fontId="7" fillId="0" borderId="0"/>
    <xf numFmtId="0" fontId="8" fillId="0" borderId="0"/>
    <xf numFmtId="0" fontId="9" fillId="0" borderId="8"/>
    <xf numFmtId="0" fontId="10" fillId="0" borderId="8"/>
    <xf numFmtId="0" fontId="11" fillId="0" borderId="8" applyNumberFormat="0" applyFill="0" applyAlignment="0" applyProtection="0"/>
    <xf numFmtId="0" fontId="11" fillId="0" borderId="8" applyNumberFormat="0" applyFill="0" applyAlignment="0" applyProtection="0"/>
    <xf numFmtId="0" fontId="12" fillId="0" borderId="8" applyNumberFormat="0" applyFill="0" applyAlignment="0" applyProtection="0"/>
    <xf numFmtId="0" fontId="1" fillId="0" borderId="1"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3"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6" fillId="0" borderId="0"/>
    <xf numFmtId="0" fontId="14" fillId="0" borderId="0"/>
    <xf numFmtId="0" fontId="7" fillId="0" borderId="0"/>
    <xf numFmtId="0" fontId="9" fillId="0" borderId="8"/>
    <xf numFmtId="0" fontId="3" fillId="0" borderId="0"/>
    <xf numFmtId="0" fontId="3" fillId="0" borderId="0"/>
    <xf numFmtId="0" fontId="2" fillId="0" borderId="0"/>
    <xf numFmtId="0" fontId="14" fillId="0" borderId="0"/>
    <xf numFmtId="0" fontId="15" fillId="0" borderId="0"/>
    <xf numFmtId="43" fontId="2" fillId="0" borderId="0" applyFont="0" applyFill="0" applyBorder="0" applyAlignment="0" applyProtection="0"/>
    <xf numFmtId="0" fontId="22" fillId="0" borderId="0" applyNumberFormat="0" applyFill="0" applyBorder="0" applyAlignment="0" applyProtection="0"/>
  </cellStyleXfs>
  <cellXfs count="149">
    <xf numFmtId="0" fontId="0" fillId="0" borderId="0" xfId="0"/>
    <xf numFmtId="0" fontId="18" fillId="4" borderId="7" xfId="0" applyFont="1" applyFill="1" applyBorder="1" applyAlignment="1">
      <alignment horizontal="right" vertical="center"/>
    </xf>
    <xf numFmtId="0" fontId="19" fillId="2" borderId="0" xfId="0" applyFont="1" applyFill="1" applyAlignment="1">
      <alignment vertical="center"/>
    </xf>
    <xf numFmtId="0" fontId="18" fillId="5" borderId="9" xfId="0" applyFont="1" applyFill="1" applyBorder="1" applyAlignment="1">
      <alignment horizontal="center" vertical="center" wrapText="1"/>
    </xf>
    <xf numFmtId="0" fontId="18" fillId="5" borderId="6" xfId="0" applyFont="1" applyFill="1" applyBorder="1" applyAlignment="1">
      <alignment horizontal="left" vertical="center" wrapText="1"/>
    </xf>
    <xf numFmtId="0" fontId="18" fillId="2" borderId="0" xfId="0" applyFont="1" applyFill="1" applyAlignment="1">
      <alignment vertical="center" wrapText="1"/>
    </xf>
    <xf numFmtId="0" fontId="19" fillId="6" borderId="9" xfId="0" applyFont="1" applyFill="1" applyBorder="1" applyAlignment="1">
      <alignment horizontal="center" vertical="center"/>
    </xf>
    <xf numFmtId="0" fontId="19" fillId="6" borderId="6" xfId="0" applyFont="1" applyFill="1" applyBorder="1" applyAlignment="1">
      <alignment vertical="center" wrapText="1"/>
    </xf>
    <xf numFmtId="44" fontId="19" fillId="6" borderId="9" xfId="0" applyNumberFormat="1" applyFont="1" applyFill="1" applyBorder="1" applyAlignment="1">
      <alignment vertical="center"/>
    </xf>
    <xf numFmtId="44" fontId="19" fillId="2" borderId="9" xfId="303" applyNumberFormat="1" applyFont="1" applyFill="1" applyBorder="1" applyAlignment="1">
      <alignment horizontal="left" vertical="center"/>
    </xf>
    <xf numFmtId="165" fontId="19" fillId="6" borderId="9" xfId="303" applyNumberFormat="1" applyFont="1" applyFill="1" applyBorder="1" applyAlignment="1">
      <alignment horizontal="center" vertical="center"/>
    </xf>
    <xf numFmtId="0" fontId="19" fillId="6" borderId="6" xfId="0" applyFont="1" applyFill="1" applyBorder="1" applyAlignment="1">
      <alignment horizontal="left" vertical="center" wrapText="1"/>
    </xf>
    <xf numFmtId="44" fontId="18" fillId="2" borderId="9" xfId="0" applyNumberFormat="1" applyFont="1" applyFill="1" applyBorder="1" applyAlignment="1">
      <alignment vertical="center"/>
    </xf>
    <xf numFmtId="0" fontId="18" fillId="2" borderId="0" xfId="0" applyFont="1" applyFill="1" applyBorder="1" applyAlignment="1">
      <alignment horizontal="right" vertical="center"/>
    </xf>
    <xf numFmtId="0" fontId="18" fillId="5" borderId="9" xfId="0" applyFont="1" applyFill="1" applyBorder="1" applyAlignment="1">
      <alignment horizontal="left" vertical="center" wrapText="1"/>
    </xf>
    <xf numFmtId="0" fontId="19" fillId="6" borderId="6" xfId="0" applyFont="1" applyFill="1" applyBorder="1" applyAlignment="1">
      <alignment horizontal="center" vertical="center" wrapText="1"/>
    </xf>
    <xf numFmtId="0" fontId="3" fillId="2" borderId="0" xfId="0" applyFont="1" applyFill="1" applyAlignment="1"/>
    <xf numFmtId="0" fontId="19" fillId="2" borderId="0" xfId="0" applyFont="1" applyFill="1" applyAlignment="1"/>
    <xf numFmtId="0" fontId="18" fillId="5" borderId="6" xfId="0" applyFont="1" applyFill="1" applyBorder="1" applyAlignment="1">
      <alignment horizontal="center" vertical="center" wrapText="1"/>
    </xf>
    <xf numFmtId="0" fontId="19" fillId="2" borderId="9" xfId="0" applyFont="1" applyFill="1" applyBorder="1" applyAlignment="1">
      <alignment horizontal="center" vertical="center"/>
    </xf>
    <xf numFmtId="0" fontId="18" fillId="2" borderId="6" xfId="0" applyFont="1" applyFill="1" applyBorder="1" applyAlignment="1">
      <alignment vertical="center" wrapText="1"/>
    </xf>
    <xf numFmtId="0" fontId="19" fillId="2" borderId="0" xfId="0" applyFont="1" applyFill="1" applyBorder="1" applyAlignment="1">
      <alignment vertical="center"/>
    </xf>
    <xf numFmtId="0" fontId="18" fillId="4" borderId="6" xfId="0" applyFont="1" applyFill="1" applyBorder="1" applyAlignment="1">
      <alignment vertical="center"/>
    </xf>
    <xf numFmtId="0" fontId="18" fillId="4" borderId="5" xfId="0" applyFont="1" applyFill="1" applyBorder="1" applyAlignment="1">
      <alignment vertical="center"/>
    </xf>
    <xf numFmtId="0" fontId="18" fillId="4" borderId="7" xfId="0" applyFont="1" applyFill="1" applyBorder="1" applyAlignment="1">
      <alignment vertical="center"/>
    </xf>
    <xf numFmtId="0" fontId="19" fillId="2" borderId="6" xfId="0" applyFont="1" applyFill="1" applyBorder="1" applyAlignment="1"/>
    <xf numFmtId="0" fontId="18" fillId="5" borderId="6" xfId="0" applyFont="1" applyFill="1" applyBorder="1" applyAlignment="1">
      <alignment horizontal="left" vertical="center"/>
    </xf>
    <xf numFmtId="0" fontId="18" fillId="5" borderId="7" xfId="0" applyFont="1" applyFill="1" applyBorder="1" applyAlignment="1">
      <alignment horizontal="center" vertical="center"/>
    </xf>
    <xf numFmtId="44" fontId="19" fillId="2" borderId="0" xfId="0" applyNumberFormat="1" applyFont="1" applyFill="1" applyAlignment="1">
      <alignment vertical="center"/>
    </xf>
    <xf numFmtId="49" fontId="19" fillId="6" borderId="9" xfId="0" applyNumberFormat="1" applyFont="1" applyFill="1" applyBorder="1" applyAlignment="1">
      <alignment horizontal="center" vertical="center"/>
    </xf>
    <xf numFmtId="0" fontId="19" fillId="6" borderId="6" xfId="0" applyFont="1" applyFill="1" applyBorder="1" applyAlignment="1">
      <alignment horizontal="left" vertical="center" wrapText="1"/>
    </xf>
    <xf numFmtId="0" fontId="18" fillId="5" borderId="6" xfId="0" applyFont="1" applyFill="1" applyBorder="1" applyAlignment="1">
      <alignment horizontal="left" vertical="center" wrapText="1"/>
    </xf>
    <xf numFmtId="44" fontId="18" fillId="2" borderId="2" xfId="0" applyNumberFormat="1" applyFont="1" applyFill="1" applyBorder="1" applyAlignment="1">
      <alignment vertical="center"/>
    </xf>
    <xf numFmtId="44" fontId="19" fillId="6" borderId="12" xfId="0" applyNumberFormat="1" applyFont="1" applyFill="1" applyBorder="1" applyAlignment="1">
      <alignment vertical="center"/>
    </xf>
    <xf numFmtId="44" fontId="18" fillId="2" borderId="12" xfId="0" applyNumberFormat="1" applyFont="1" applyFill="1" applyBorder="1" applyAlignment="1">
      <alignment vertical="center"/>
    </xf>
    <xf numFmtId="0" fontId="19" fillId="2" borderId="2" xfId="0" applyFont="1" applyFill="1" applyBorder="1" applyAlignment="1">
      <alignment vertical="center"/>
    </xf>
    <xf numFmtId="49" fontId="19" fillId="6" borderId="12" xfId="0" applyNumberFormat="1" applyFont="1" applyFill="1" applyBorder="1" applyAlignment="1">
      <alignment horizontal="center" vertical="center"/>
    </xf>
    <xf numFmtId="44" fontId="19" fillId="2" borderId="12" xfId="303" applyNumberFormat="1" applyFont="1" applyFill="1" applyBorder="1" applyAlignment="1">
      <alignment horizontal="left" vertical="center"/>
    </xf>
    <xf numFmtId="165" fontId="19" fillId="6" borderId="12" xfId="303" applyNumberFormat="1" applyFont="1" applyFill="1" applyBorder="1" applyAlignment="1">
      <alignment horizontal="center" vertical="center"/>
    </xf>
    <xf numFmtId="0" fontId="19" fillId="0" borderId="9" xfId="0" applyFont="1" applyFill="1" applyBorder="1" applyAlignment="1">
      <alignment vertical="center" wrapText="1"/>
    </xf>
    <xf numFmtId="0" fontId="19" fillId="6" borderId="9" xfId="0" applyFont="1" applyFill="1" applyBorder="1" applyAlignment="1">
      <alignment vertical="center"/>
    </xf>
    <xf numFmtId="0" fontId="3" fillId="2" borderId="9" xfId="0" applyFont="1" applyFill="1" applyBorder="1" applyAlignment="1">
      <alignment vertical="center" wrapText="1"/>
    </xf>
    <xf numFmtId="0" fontId="3" fillId="2" borderId="9" xfId="0" applyFont="1" applyFill="1" applyBorder="1" applyAlignment="1">
      <alignment horizontal="left" vertical="center" wrapText="1"/>
    </xf>
    <xf numFmtId="0" fontId="3" fillId="2" borderId="0" xfId="0" applyFont="1" applyFill="1" applyAlignment="1">
      <alignment vertical="center"/>
    </xf>
    <xf numFmtId="0" fontId="19" fillId="4" borderId="5" xfId="0" applyFont="1" applyFill="1" applyBorder="1" applyAlignment="1">
      <alignment vertical="center"/>
    </xf>
    <xf numFmtId="0" fontId="18" fillId="4" borderId="9" xfId="0" applyFont="1" applyFill="1" applyBorder="1" applyAlignment="1">
      <alignment vertical="center"/>
    </xf>
    <xf numFmtId="0" fontId="3" fillId="2" borderId="0" xfId="0" applyFont="1" applyFill="1" applyBorder="1" applyAlignment="1">
      <alignment vertical="center"/>
    </xf>
    <xf numFmtId="0" fontId="19" fillId="0" borderId="0" xfId="0" applyFont="1" applyBorder="1"/>
    <xf numFmtId="0" fontId="19" fillId="0" borderId="9" xfId="0" applyFont="1" applyFill="1" applyBorder="1" applyAlignment="1">
      <alignment vertical="center"/>
    </xf>
    <xf numFmtId="0" fontId="19" fillId="2" borderId="0" xfId="0" applyFont="1" applyFill="1" applyBorder="1" applyAlignment="1">
      <alignment horizontal="left" vertical="center" wrapText="1"/>
    </xf>
    <xf numFmtId="0" fontId="19" fillId="0" borderId="6" xfId="0" applyFont="1" applyFill="1" applyBorder="1" applyAlignment="1">
      <alignment vertical="center" wrapText="1"/>
    </xf>
    <xf numFmtId="0" fontId="24" fillId="0" borderId="0" xfId="0" applyFont="1" applyAlignment="1">
      <alignment horizontal="left" vertical="center"/>
    </xf>
    <xf numFmtId="0" fontId="15" fillId="0" borderId="0" xfId="302" applyAlignment="1">
      <alignment horizontal="left"/>
    </xf>
    <xf numFmtId="0" fontId="17" fillId="0" borderId="0" xfId="302" applyFont="1" applyAlignment="1">
      <alignment horizontal="left" vertical="top"/>
    </xf>
    <xf numFmtId="0" fontId="16" fillId="0" borderId="0" xfId="302" applyFont="1" applyAlignment="1">
      <alignment horizontal="left"/>
    </xf>
    <xf numFmtId="0" fontId="0" fillId="0" borderId="0" xfId="0" applyAlignment="1">
      <alignment horizontal="left"/>
    </xf>
    <xf numFmtId="0" fontId="17" fillId="2" borderId="0" xfId="302" applyFont="1" applyFill="1" applyAlignment="1">
      <alignment horizontal="left"/>
    </xf>
    <xf numFmtId="0" fontId="16" fillId="2" borderId="0" xfId="302" applyFont="1" applyFill="1" applyAlignment="1">
      <alignment horizontal="left"/>
    </xf>
    <xf numFmtId="0" fontId="19" fillId="2" borderId="5"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25"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2" fillId="0" borderId="0" xfId="304" applyAlignment="1">
      <alignment horizontal="center" vertical="center"/>
    </xf>
    <xf numFmtId="0" fontId="23" fillId="0" borderId="0" xfId="0" applyFont="1" applyAlignment="1">
      <alignment horizontal="center" vertical="center"/>
    </xf>
    <xf numFmtId="0" fontId="15" fillId="0" borderId="0" xfId="302" applyAlignment="1">
      <alignment horizontal="center"/>
    </xf>
    <xf numFmtId="0" fontId="19" fillId="6" borderId="9" xfId="0" applyNumberFormat="1" applyFont="1" applyFill="1" applyBorder="1" applyAlignment="1">
      <alignment vertical="center"/>
    </xf>
    <xf numFmtId="0" fontId="19" fillId="6" borderId="6" xfId="0" applyFont="1" applyFill="1" applyBorder="1" applyAlignment="1">
      <alignment horizontal="left" vertical="center" wrapText="1"/>
    </xf>
    <xf numFmtId="0" fontId="18" fillId="5" borderId="6" xfId="0" applyFont="1" applyFill="1" applyBorder="1" applyAlignment="1">
      <alignment horizontal="left" vertical="center" wrapText="1"/>
    </xf>
    <xf numFmtId="2" fontId="19" fillId="6" borderId="9" xfId="0" applyNumberFormat="1" applyFont="1" applyFill="1" applyBorder="1" applyAlignment="1">
      <alignment horizontal="center" vertical="center"/>
    </xf>
    <xf numFmtId="49" fontId="19" fillId="6" borderId="13" xfId="0" applyNumberFormat="1" applyFont="1" applyFill="1" applyBorder="1" applyAlignment="1">
      <alignment horizontal="center" vertical="center"/>
    </xf>
    <xf numFmtId="165" fontId="19" fillId="6" borderId="13" xfId="303" applyNumberFormat="1" applyFont="1" applyFill="1" applyBorder="1" applyAlignment="1">
      <alignment horizontal="center" vertical="center"/>
    </xf>
    <xf numFmtId="0" fontId="19" fillId="6" borderId="17" xfId="0" applyFont="1" applyFill="1" applyBorder="1" applyAlignment="1">
      <alignment horizontal="left" vertical="center" wrapText="1"/>
    </xf>
    <xf numFmtId="0" fontId="19" fillId="6" borderId="9" xfId="0" applyFont="1" applyFill="1" applyBorder="1" applyAlignment="1">
      <alignment horizontal="left" vertical="center" wrapText="1"/>
    </xf>
    <xf numFmtId="0" fontId="19" fillId="6" borderId="6" xfId="0" applyFont="1" applyFill="1" applyBorder="1" applyAlignment="1">
      <alignment horizontal="left" vertical="center" wrapText="1"/>
    </xf>
    <xf numFmtId="44" fontId="19" fillId="2" borderId="2" xfId="0" applyNumberFormat="1" applyFont="1" applyFill="1" applyBorder="1" applyAlignment="1">
      <alignment vertical="center"/>
    </xf>
    <xf numFmtId="0" fontId="19" fillId="6" borderId="1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2" borderId="6" xfId="0" applyFont="1" applyFill="1" applyBorder="1" applyAlignment="1">
      <alignment vertical="center"/>
    </xf>
    <xf numFmtId="0" fontId="19" fillId="2" borderId="7" xfId="0" applyFont="1" applyFill="1" applyBorder="1" applyAlignment="1">
      <alignment vertical="center"/>
    </xf>
    <xf numFmtId="164" fontId="3" fillId="2" borderId="9" xfId="0" applyNumberFormat="1" applyFont="1" applyFill="1" applyBorder="1" applyAlignment="1">
      <alignment vertical="center"/>
    </xf>
    <xf numFmtId="0" fontId="19" fillId="6" borderId="9" xfId="0" applyFont="1" applyFill="1" applyBorder="1" applyAlignment="1">
      <alignment vertical="center" wrapText="1"/>
    </xf>
    <xf numFmtId="44" fontId="19" fillId="6" borderId="9" xfId="0" applyNumberFormat="1" applyFont="1" applyFill="1" applyBorder="1" applyAlignment="1">
      <alignment horizontal="center" vertical="center"/>
    </xf>
    <xf numFmtId="0" fontId="18" fillId="2" borderId="2" xfId="0" applyFont="1" applyFill="1" applyBorder="1" applyAlignment="1">
      <alignment horizontal="right" vertical="center"/>
    </xf>
    <xf numFmtId="44" fontId="19" fillId="0" borderId="9" xfId="0" applyNumberFormat="1" applyFont="1" applyFill="1" applyBorder="1" applyAlignment="1">
      <alignment horizontal="center" vertical="center"/>
    </xf>
    <xf numFmtId="0" fontId="20" fillId="5" borderId="9" xfId="0" applyFont="1" applyFill="1" applyBorder="1" applyAlignment="1">
      <alignment horizontal="center" vertical="center" wrapText="1"/>
    </xf>
    <xf numFmtId="44" fontId="19" fillId="2" borderId="9" xfId="0" applyNumberFormat="1" applyFont="1" applyFill="1" applyBorder="1" applyAlignment="1">
      <alignment horizontal="center" vertical="center"/>
    </xf>
    <xf numFmtId="0" fontId="31" fillId="2" borderId="0" xfId="0" applyFont="1" applyFill="1" applyAlignment="1"/>
    <xf numFmtId="0" fontId="19" fillId="2" borderId="0" xfId="0" applyFont="1" applyFill="1" applyBorder="1"/>
    <xf numFmtId="0" fontId="19" fillId="2" borderId="14" xfId="0" applyFont="1" applyFill="1" applyBorder="1"/>
    <xf numFmtId="0" fontId="18" fillId="2" borderId="3" xfId="0" applyFont="1" applyFill="1" applyBorder="1" applyAlignment="1">
      <alignment horizontal="right" vertical="center"/>
    </xf>
    <xf numFmtId="0" fontId="18" fillId="5" borderId="6" xfId="0" applyFont="1" applyFill="1" applyBorder="1" applyAlignment="1">
      <alignment horizontal="left" vertical="center" wrapText="1"/>
    </xf>
    <xf numFmtId="44" fontId="18" fillId="2" borderId="0" xfId="0" applyNumberFormat="1" applyFont="1" applyFill="1" applyBorder="1" applyAlignment="1">
      <alignment vertical="center"/>
    </xf>
    <xf numFmtId="44" fontId="19" fillId="2" borderId="0" xfId="0" applyNumberFormat="1" applyFont="1" applyFill="1" applyBorder="1" applyAlignment="1">
      <alignment vertical="center"/>
    </xf>
    <xf numFmtId="0" fontId="18" fillId="2" borderId="5" xfId="0" applyFont="1" applyFill="1" applyBorder="1" applyAlignment="1">
      <alignment horizontal="right" vertical="center"/>
    </xf>
    <xf numFmtId="0" fontId="19" fillId="2" borderId="19" xfId="0" applyFont="1" applyFill="1" applyBorder="1" applyAlignment="1">
      <alignment vertical="center"/>
    </xf>
    <xf numFmtId="44" fontId="18" fillId="2" borderId="13" xfId="0" applyNumberFormat="1" applyFont="1" applyFill="1" applyBorder="1" applyAlignment="1">
      <alignment vertical="center"/>
    </xf>
    <xf numFmtId="44" fontId="18" fillId="2" borderId="20" xfId="0" applyNumberFormat="1" applyFont="1" applyFill="1" applyBorder="1" applyAlignment="1">
      <alignment vertical="center"/>
    </xf>
    <xf numFmtId="0" fontId="18" fillId="5" borderId="3" xfId="0" applyFont="1" applyFill="1" applyBorder="1" applyAlignment="1">
      <alignment horizontal="right" vertical="center"/>
    </xf>
    <xf numFmtId="0" fontId="18" fillId="5" borderId="11" xfId="0" applyFont="1" applyFill="1" applyBorder="1" applyAlignment="1">
      <alignment horizontal="right" vertical="center"/>
    </xf>
    <xf numFmtId="0" fontId="32" fillId="2" borderId="0" xfId="0" applyFont="1" applyFill="1" applyAlignment="1">
      <alignment vertical="center"/>
    </xf>
    <xf numFmtId="0" fontId="33" fillId="2" borderId="0" xfId="302" applyFont="1" applyFill="1" applyAlignment="1">
      <alignment horizontal="left"/>
    </xf>
    <xf numFmtId="0" fontId="17" fillId="2" borderId="0" xfId="302" applyFont="1" applyFill="1" applyAlignment="1">
      <alignment horizontal="left"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8" fillId="4" borderId="6" xfId="0" applyFont="1" applyFill="1" applyBorder="1" applyAlignment="1">
      <alignment horizontal="left" vertical="center"/>
    </xf>
    <xf numFmtId="0" fontId="18" fillId="4" borderId="7" xfId="0" applyFont="1" applyFill="1" applyBorder="1" applyAlignment="1">
      <alignment horizontal="left" vertical="center"/>
    </xf>
    <xf numFmtId="0" fontId="21" fillId="3" borderId="5" xfId="0" applyFont="1" applyFill="1" applyBorder="1" applyAlignment="1">
      <alignment horizontal="left" vertical="center" wrapText="1"/>
    </xf>
    <xf numFmtId="0" fontId="18" fillId="4" borderId="5" xfId="0" applyFont="1" applyFill="1" applyBorder="1" applyAlignment="1">
      <alignment horizontal="left" vertical="center"/>
    </xf>
    <xf numFmtId="0" fontId="19" fillId="2" borderId="5" xfId="0" applyFont="1" applyFill="1" applyBorder="1" applyAlignment="1">
      <alignment horizontal="left" vertical="center" wrapText="1"/>
    </xf>
    <xf numFmtId="0" fontId="18" fillId="2" borderId="3" xfId="0" applyFont="1" applyFill="1" applyBorder="1" applyAlignment="1">
      <alignment horizontal="right" vertical="center"/>
    </xf>
    <xf numFmtId="0" fontId="18" fillId="2" borderId="4" xfId="0" applyFont="1" applyFill="1" applyBorder="1" applyAlignment="1">
      <alignment horizontal="right" vertical="center"/>
    </xf>
    <xf numFmtId="0" fontId="18" fillId="5" borderId="15" xfId="0" applyFont="1" applyFill="1" applyBorder="1" applyAlignment="1">
      <alignment horizontal="right" vertical="center"/>
    </xf>
    <xf numFmtId="0" fontId="18" fillId="5" borderId="16" xfId="0" applyFont="1" applyFill="1" applyBorder="1" applyAlignment="1">
      <alignment horizontal="right" vertical="center"/>
    </xf>
    <xf numFmtId="0" fontId="21" fillId="3" borderId="21"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0" fillId="2" borderId="9" xfId="0" applyFont="1" applyFill="1" applyBorder="1" applyAlignment="1">
      <alignment horizontal="left" vertical="center"/>
    </xf>
    <xf numFmtId="0" fontId="19" fillId="2" borderId="0"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6" xfId="0" applyFont="1" applyFill="1" applyBorder="1" applyAlignment="1">
      <alignment horizontal="left" vertical="center"/>
    </xf>
    <xf numFmtId="0" fontId="20" fillId="2" borderId="5" xfId="0" applyFont="1" applyFill="1" applyBorder="1" applyAlignment="1">
      <alignment horizontal="left" vertical="center"/>
    </xf>
    <xf numFmtId="0" fontId="20" fillId="2" borderId="7" xfId="0" applyFont="1" applyFill="1" applyBorder="1" applyAlignment="1">
      <alignment horizontal="left" vertical="center"/>
    </xf>
    <xf numFmtId="0" fontId="18" fillId="2" borderId="15" xfId="0" applyFont="1" applyFill="1" applyBorder="1" applyAlignment="1">
      <alignment horizontal="right" vertical="center"/>
    </xf>
    <xf numFmtId="0" fontId="18" fillId="2" borderId="16" xfId="0" applyFont="1" applyFill="1" applyBorder="1" applyAlignment="1">
      <alignment horizontal="right" vertical="center"/>
    </xf>
    <xf numFmtId="0" fontId="21" fillId="3" borderId="9" xfId="0" applyFont="1" applyFill="1" applyBorder="1" applyAlignment="1">
      <alignment horizontal="left" vertical="center" wrapText="1"/>
    </xf>
    <xf numFmtId="166" fontId="29" fillId="0" borderId="0" xfId="0" applyNumberFormat="1" applyFont="1" applyFill="1" applyAlignment="1">
      <alignment horizontal="center"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4" fillId="5" borderId="6" xfId="0" applyFont="1" applyFill="1" applyBorder="1" applyAlignment="1">
      <alignment horizontal="left" vertical="center"/>
    </xf>
    <xf numFmtId="0" fontId="24" fillId="5" borderId="7" xfId="0" applyFont="1" applyFill="1" applyBorder="1" applyAlignment="1">
      <alignment horizontal="center" vertical="center"/>
    </xf>
    <xf numFmtId="164" fontId="24" fillId="5" borderId="9" xfId="0" applyNumberFormat="1" applyFont="1" applyFill="1" applyBorder="1" applyAlignment="1">
      <alignment horizontal="center" vertical="center" wrapText="1"/>
    </xf>
    <xf numFmtId="0" fontId="23" fillId="2" borderId="0" xfId="0" applyFont="1" applyFill="1" applyAlignment="1">
      <alignment vertical="center"/>
    </xf>
  </cellXfs>
  <cellStyles count="305">
    <cellStyle name="Comma" xfId="303" builtinId="3"/>
    <cellStyle name="Excel Built-in Heading 1" xfId="9"/>
    <cellStyle name="Excel Built-in Heading 1 2" xfId="10"/>
    <cellStyle name="Excel Built-in Normal" xfId="7"/>
    <cellStyle name="Heading 1 2" xfId="11"/>
    <cellStyle name="Heading 1 3" xfId="12"/>
    <cellStyle name="Heading 1 4" xfId="13"/>
    <cellStyle name="Heading 1 5" xfId="14"/>
    <cellStyle name="Hyperlink" xfId="304" builtinId="8"/>
    <cellStyle name="Hyperlink 10" xfId="15"/>
    <cellStyle name="Hyperlink 100" xfId="16"/>
    <cellStyle name="Hyperlink 101" xfId="17"/>
    <cellStyle name="Hyperlink 102" xfId="18"/>
    <cellStyle name="Hyperlink 103" xfId="19"/>
    <cellStyle name="Hyperlink 104" xfId="20"/>
    <cellStyle name="Hyperlink 105" xfId="21"/>
    <cellStyle name="Hyperlink 106" xfId="22"/>
    <cellStyle name="Hyperlink 107" xfId="23"/>
    <cellStyle name="Hyperlink 108" xfId="24"/>
    <cellStyle name="Hyperlink 109" xfId="25"/>
    <cellStyle name="Hyperlink 11" xfId="26"/>
    <cellStyle name="Hyperlink 110" xfId="27"/>
    <cellStyle name="Hyperlink 111" xfId="28"/>
    <cellStyle name="Hyperlink 112" xfId="29"/>
    <cellStyle name="Hyperlink 113" xfId="30"/>
    <cellStyle name="Hyperlink 114" xfId="31"/>
    <cellStyle name="Hyperlink 115" xfId="32"/>
    <cellStyle name="Hyperlink 116" xfId="33"/>
    <cellStyle name="Hyperlink 117" xfId="34"/>
    <cellStyle name="Hyperlink 118" xfId="35"/>
    <cellStyle name="Hyperlink 119" xfId="36"/>
    <cellStyle name="Hyperlink 12" xfId="37"/>
    <cellStyle name="Hyperlink 120" xfId="38"/>
    <cellStyle name="Hyperlink 121" xfId="39"/>
    <cellStyle name="Hyperlink 122" xfId="40"/>
    <cellStyle name="Hyperlink 123" xfId="41"/>
    <cellStyle name="Hyperlink 124" xfId="42"/>
    <cellStyle name="Hyperlink 125" xfId="43"/>
    <cellStyle name="Hyperlink 126" xfId="44"/>
    <cellStyle name="Hyperlink 127" xfId="45"/>
    <cellStyle name="Hyperlink 128" xfId="46"/>
    <cellStyle name="Hyperlink 129" xfId="47"/>
    <cellStyle name="Hyperlink 13" xfId="48"/>
    <cellStyle name="Hyperlink 130" xfId="49"/>
    <cellStyle name="Hyperlink 131" xfId="50"/>
    <cellStyle name="Hyperlink 132" xfId="51"/>
    <cellStyle name="Hyperlink 133" xfId="52"/>
    <cellStyle name="Hyperlink 134" xfId="53"/>
    <cellStyle name="Hyperlink 135" xfId="54"/>
    <cellStyle name="Hyperlink 136" xfId="55"/>
    <cellStyle name="Hyperlink 137" xfId="56"/>
    <cellStyle name="Hyperlink 138" xfId="57"/>
    <cellStyle name="Hyperlink 139" xfId="58"/>
    <cellStyle name="Hyperlink 14" xfId="59"/>
    <cellStyle name="Hyperlink 140" xfId="60"/>
    <cellStyle name="Hyperlink 141" xfId="61"/>
    <cellStyle name="Hyperlink 142" xfId="62"/>
    <cellStyle name="Hyperlink 143" xfId="63"/>
    <cellStyle name="Hyperlink 144" xfId="64"/>
    <cellStyle name="Hyperlink 145" xfId="65"/>
    <cellStyle name="Hyperlink 146" xfId="66"/>
    <cellStyle name="Hyperlink 147" xfId="67"/>
    <cellStyle name="Hyperlink 148" xfId="68"/>
    <cellStyle name="Hyperlink 149" xfId="69"/>
    <cellStyle name="Hyperlink 15" xfId="70"/>
    <cellStyle name="Hyperlink 150" xfId="71"/>
    <cellStyle name="Hyperlink 151" xfId="72"/>
    <cellStyle name="Hyperlink 152" xfId="73"/>
    <cellStyle name="Hyperlink 153" xfId="74"/>
    <cellStyle name="Hyperlink 154" xfId="75"/>
    <cellStyle name="Hyperlink 155" xfId="76"/>
    <cellStyle name="Hyperlink 156" xfId="77"/>
    <cellStyle name="Hyperlink 157" xfId="78"/>
    <cellStyle name="Hyperlink 158" xfId="79"/>
    <cellStyle name="Hyperlink 159" xfId="80"/>
    <cellStyle name="Hyperlink 16" xfId="81"/>
    <cellStyle name="Hyperlink 160" xfId="82"/>
    <cellStyle name="Hyperlink 161" xfId="83"/>
    <cellStyle name="Hyperlink 162" xfId="84"/>
    <cellStyle name="Hyperlink 163" xfId="85"/>
    <cellStyle name="Hyperlink 164" xfId="86"/>
    <cellStyle name="Hyperlink 165" xfId="87"/>
    <cellStyle name="Hyperlink 166" xfId="88"/>
    <cellStyle name="Hyperlink 167" xfId="89"/>
    <cellStyle name="Hyperlink 168" xfId="90"/>
    <cellStyle name="Hyperlink 169" xfId="91"/>
    <cellStyle name="Hyperlink 17" xfId="92"/>
    <cellStyle name="Hyperlink 170" xfId="93"/>
    <cellStyle name="Hyperlink 171" xfId="94"/>
    <cellStyle name="Hyperlink 172" xfId="95"/>
    <cellStyle name="Hyperlink 173" xfId="96"/>
    <cellStyle name="Hyperlink 18" xfId="97"/>
    <cellStyle name="Hyperlink 19" xfId="98"/>
    <cellStyle name="Hyperlink 2" xfId="2"/>
    <cellStyle name="Hyperlink 2 10" xfId="99"/>
    <cellStyle name="Hyperlink 2 11" xfId="100"/>
    <cellStyle name="Hyperlink 2 12" xfId="101"/>
    <cellStyle name="Hyperlink 2 13" xfId="102"/>
    <cellStyle name="Hyperlink 2 14" xfId="103"/>
    <cellStyle name="Hyperlink 2 15" xfId="104"/>
    <cellStyle name="Hyperlink 2 16" xfId="105"/>
    <cellStyle name="Hyperlink 2 17" xfId="106"/>
    <cellStyle name="Hyperlink 2 18" xfId="107"/>
    <cellStyle name="Hyperlink 2 19" xfId="108"/>
    <cellStyle name="Hyperlink 2 2" xfId="109"/>
    <cellStyle name="Hyperlink 2 20" xfId="110"/>
    <cellStyle name="Hyperlink 2 21" xfId="111"/>
    <cellStyle name="Hyperlink 2 22" xfId="112"/>
    <cellStyle name="Hyperlink 2 23" xfId="113"/>
    <cellStyle name="Hyperlink 2 24" xfId="114"/>
    <cellStyle name="Hyperlink 2 25" xfId="115"/>
    <cellStyle name="Hyperlink 2 26" xfId="116"/>
    <cellStyle name="Hyperlink 2 27" xfId="117"/>
    <cellStyle name="Hyperlink 2 28" xfId="118"/>
    <cellStyle name="Hyperlink 2 29" xfId="119"/>
    <cellStyle name="Hyperlink 2 3" xfId="120"/>
    <cellStyle name="Hyperlink 2 30" xfId="121"/>
    <cellStyle name="Hyperlink 2 31" xfId="122"/>
    <cellStyle name="Hyperlink 2 32" xfId="123"/>
    <cellStyle name="Hyperlink 2 33" xfId="124"/>
    <cellStyle name="Hyperlink 2 34" xfId="125"/>
    <cellStyle name="Hyperlink 2 35" xfId="126"/>
    <cellStyle name="Hyperlink 2 36" xfId="127"/>
    <cellStyle name="Hyperlink 2 37" xfId="128"/>
    <cellStyle name="Hyperlink 2 38" xfId="129"/>
    <cellStyle name="Hyperlink 2 39" xfId="130"/>
    <cellStyle name="Hyperlink 2 4" xfId="131"/>
    <cellStyle name="Hyperlink 2 40" xfId="132"/>
    <cellStyle name="Hyperlink 2 41" xfId="133"/>
    <cellStyle name="Hyperlink 2 42" xfId="134"/>
    <cellStyle name="Hyperlink 2 43" xfId="135"/>
    <cellStyle name="Hyperlink 2 44" xfId="136"/>
    <cellStyle name="Hyperlink 2 45" xfId="137"/>
    <cellStyle name="Hyperlink 2 46" xfId="138"/>
    <cellStyle name="Hyperlink 2 47" xfId="139"/>
    <cellStyle name="Hyperlink 2 48" xfId="140"/>
    <cellStyle name="Hyperlink 2 49" xfId="141"/>
    <cellStyle name="Hyperlink 2 5" xfId="142"/>
    <cellStyle name="Hyperlink 2 50" xfId="143"/>
    <cellStyle name="Hyperlink 2 51" xfId="144"/>
    <cellStyle name="Hyperlink 2 52" xfId="145"/>
    <cellStyle name="Hyperlink 2 53" xfId="146"/>
    <cellStyle name="Hyperlink 2 54" xfId="147"/>
    <cellStyle name="Hyperlink 2 55" xfId="148"/>
    <cellStyle name="Hyperlink 2 6" xfId="149"/>
    <cellStyle name="Hyperlink 2 7" xfId="150"/>
    <cellStyle name="Hyperlink 2 8" xfId="151"/>
    <cellStyle name="Hyperlink 2 9" xfId="152"/>
    <cellStyle name="Hyperlink 20" xfId="153"/>
    <cellStyle name="Hyperlink 21" xfId="154"/>
    <cellStyle name="Hyperlink 22" xfId="155"/>
    <cellStyle name="Hyperlink 23" xfId="156"/>
    <cellStyle name="Hyperlink 24" xfId="157"/>
    <cellStyle name="Hyperlink 25" xfId="158"/>
    <cellStyle name="Hyperlink 26" xfId="159"/>
    <cellStyle name="Hyperlink 27" xfId="160"/>
    <cellStyle name="Hyperlink 28" xfId="161"/>
    <cellStyle name="Hyperlink 29" xfId="162"/>
    <cellStyle name="Hyperlink 3" xfId="163"/>
    <cellStyle name="Hyperlink 3 10" xfId="164"/>
    <cellStyle name="Hyperlink 3 11" xfId="165"/>
    <cellStyle name="Hyperlink 3 12" xfId="166"/>
    <cellStyle name="Hyperlink 3 13" xfId="167"/>
    <cellStyle name="Hyperlink 3 14" xfId="168"/>
    <cellStyle name="Hyperlink 3 15" xfId="169"/>
    <cellStyle name="Hyperlink 3 16" xfId="170"/>
    <cellStyle name="Hyperlink 3 17" xfId="171"/>
    <cellStyle name="Hyperlink 3 18" xfId="172"/>
    <cellStyle name="Hyperlink 3 19" xfId="173"/>
    <cellStyle name="Hyperlink 3 2" xfId="174"/>
    <cellStyle name="Hyperlink 3 20" xfId="175"/>
    <cellStyle name="Hyperlink 3 21" xfId="176"/>
    <cellStyle name="Hyperlink 3 22" xfId="177"/>
    <cellStyle name="Hyperlink 3 23" xfId="178"/>
    <cellStyle name="Hyperlink 3 24" xfId="179"/>
    <cellStyle name="Hyperlink 3 25" xfId="180"/>
    <cellStyle name="Hyperlink 3 26" xfId="181"/>
    <cellStyle name="Hyperlink 3 27" xfId="182"/>
    <cellStyle name="Hyperlink 3 28" xfId="183"/>
    <cellStyle name="Hyperlink 3 29" xfId="184"/>
    <cellStyle name="Hyperlink 3 3" xfId="185"/>
    <cellStyle name="Hyperlink 3 30" xfId="186"/>
    <cellStyle name="Hyperlink 3 31" xfId="187"/>
    <cellStyle name="Hyperlink 3 32" xfId="188"/>
    <cellStyle name="Hyperlink 3 33" xfId="189"/>
    <cellStyle name="Hyperlink 3 34" xfId="190"/>
    <cellStyle name="Hyperlink 3 35" xfId="191"/>
    <cellStyle name="Hyperlink 3 36" xfId="192"/>
    <cellStyle name="Hyperlink 3 37" xfId="193"/>
    <cellStyle name="Hyperlink 3 38" xfId="194"/>
    <cellStyle name="Hyperlink 3 39" xfId="195"/>
    <cellStyle name="Hyperlink 3 4" xfId="196"/>
    <cellStyle name="Hyperlink 3 40" xfId="197"/>
    <cellStyle name="Hyperlink 3 41" xfId="198"/>
    <cellStyle name="Hyperlink 3 42" xfId="199"/>
    <cellStyle name="Hyperlink 3 43" xfId="200"/>
    <cellStyle name="Hyperlink 3 44" xfId="201"/>
    <cellStyle name="Hyperlink 3 45" xfId="202"/>
    <cellStyle name="Hyperlink 3 46" xfId="203"/>
    <cellStyle name="Hyperlink 3 47" xfId="204"/>
    <cellStyle name="Hyperlink 3 48" xfId="205"/>
    <cellStyle name="Hyperlink 3 49" xfId="206"/>
    <cellStyle name="Hyperlink 3 5" xfId="207"/>
    <cellStyle name="Hyperlink 3 50" xfId="208"/>
    <cellStyle name="Hyperlink 3 51" xfId="209"/>
    <cellStyle name="Hyperlink 3 52" xfId="210"/>
    <cellStyle name="Hyperlink 3 53" xfId="211"/>
    <cellStyle name="Hyperlink 3 54" xfId="212"/>
    <cellStyle name="Hyperlink 3 55" xfId="213"/>
    <cellStyle name="Hyperlink 3 6" xfId="214"/>
    <cellStyle name="Hyperlink 3 7" xfId="215"/>
    <cellStyle name="Hyperlink 3 8" xfId="216"/>
    <cellStyle name="Hyperlink 3 9" xfId="217"/>
    <cellStyle name="Hyperlink 30" xfId="218"/>
    <cellStyle name="Hyperlink 31" xfId="219"/>
    <cellStyle name="Hyperlink 32" xfId="220"/>
    <cellStyle name="Hyperlink 33" xfId="221"/>
    <cellStyle name="Hyperlink 34" xfId="222"/>
    <cellStyle name="Hyperlink 35" xfId="223"/>
    <cellStyle name="Hyperlink 36" xfId="224"/>
    <cellStyle name="Hyperlink 37" xfId="225"/>
    <cellStyle name="Hyperlink 38" xfId="226"/>
    <cellStyle name="Hyperlink 39" xfId="227"/>
    <cellStyle name="Hyperlink 4" xfId="228"/>
    <cellStyle name="Hyperlink 40" xfId="229"/>
    <cellStyle name="Hyperlink 41" xfId="230"/>
    <cellStyle name="Hyperlink 42" xfId="231"/>
    <cellStyle name="Hyperlink 43" xfId="232"/>
    <cellStyle name="Hyperlink 44" xfId="233"/>
    <cellStyle name="Hyperlink 45" xfId="234"/>
    <cellStyle name="Hyperlink 46" xfId="235"/>
    <cellStyle name="Hyperlink 47" xfId="236"/>
    <cellStyle name="Hyperlink 48" xfId="237"/>
    <cellStyle name="Hyperlink 49" xfId="238"/>
    <cellStyle name="Hyperlink 5" xfId="239"/>
    <cellStyle name="Hyperlink 50" xfId="240"/>
    <cellStyle name="Hyperlink 51" xfId="241"/>
    <cellStyle name="Hyperlink 52" xfId="242"/>
    <cellStyle name="Hyperlink 53" xfId="243"/>
    <cellStyle name="Hyperlink 54" xfId="244"/>
    <cellStyle name="Hyperlink 55" xfId="245"/>
    <cellStyle name="Hyperlink 56" xfId="246"/>
    <cellStyle name="Hyperlink 57" xfId="247"/>
    <cellStyle name="Hyperlink 58" xfId="248"/>
    <cellStyle name="Hyperlink 59" xfId="249"/>
    <cellStyle name="Hyperlink 6" xfId="250"/>
    <cellStyle name="Hyperlink 60" xfId="251"/>
    <cellStyle name="Hyperlink 61" xfId="252"/>
    <cellStyle name="Hyperlink 62" xfId="253"/>
    <cellStyle name="Hyperlink 63" xfId="254"/>
    <cellStyle name="Hyperlink 64" xfId="255"/>
    <cellStyle name="Hyperlink 65" xfId="256"/>
    <cellStyle name="Hyperlink 66" xfId="257"/>
    <cellStyle name="Hyperlink 67" xfId="258"/>
    <cellStyle name="Hyperlink 68" xfId="259"/>
    <cellStyle name="Hyperlink 69" xfId="260"/>
    <cellStyle name="Hyperlink 7" xfId="261"/>
    <cellStyle name="Hyperlink 70" xfId="262"/>
    <cellStyle name="Hyperlink 71" xfId="263"/>
    <cellStyle name="Hyperlink 72" xfId="264"/>
    <cellStyle name="Hyperlink 73" xfId="265"/>
    <cellStyle name="Hyperlink 74" xfId="266"/>
    <cellStyle name="Hyperlink 75" xfId="267"/>
    <cellStyle name="Hyperlink 76" xfId="268"/>
    <cellStyle name="Hyperlink 77" xfId="269"/>
    <cellStyle name="Hyperlink 78" xfId="270"/>
    <cellStyle name="Hyperlink 79" xfId="271"/>
    <cellStyle name="Hyperlink 8" xfId="272"/>
    <cellStyle name="Hyperlink 80" xfId="273"/>
    <cellStyle name="Hyperlink 81" xfId="274"/>
    <cellStyle name="Hyperlink 82" xfId="275"/>
    <cellStyle name="Hyperlink 83" xfId="276"/>
    <cellStyle name="Hyperlink 84" xfId="277"/>
    <cellStyle name="Hyperlink 85" xfId="278"/>
    <cellStyle name="Hyperlink 86" xfId="279"/>
    <cellStyle name="Hyperlink 87" xfId="280"/>
    <cellStyle name="Hyperlink 88" xfId="281"/>
    <cellStyle name="Hyperlink 89" xfId="282"/>
    <cellStyle name="Hyperlink 9" xfId="283"/>
    <cellStyle name="Hyperlink 90" xfId="284"/>
    <cellStyle name="Hyperlink 91" xfId="285"/>
    <cellStyle name="Hyperlink 92" xfId="286"/>
    <cellStyle name="Hyperlink 93" xfId="287"/>
    <cellStyle name="Hyperlink 94" xfId="288"/>
    <cellStyle name="Hyperlink 95" xfId="289"/>
    <cellStyle name="Hyperlink 96" xfId="290"/>
    <cellStyle name="Hyperlink 97" xfId="291"/>
    <cellStyle name="Hyperlink 98" xfId="292"/>
    <cellStyle name="Hyperlink 99" xfId="293"/>
    <cellStyle name="Normal" xfId="0" builtinId="0"/>
    <cellStyle name="Normal 2" xfId="1"/>
    <cellStyle name="Normal 2 2" xfId="4"/>
    <cellStyle name="Normal 2 2 2" xfId="5"/>
    <cellStyle name="Normal 2 3" xfId="294"/>
    <cellStyle name="Normal 2_AM - NM WIC Detailed Functional Technical Requirements v2" xfId="301"/>
    <cellStyle name="Normal 3" xfId="3"/>
    <cellStyle name="Normal 3 2" xfId="6"/>
    <cellStyle name="Normal 3 3" xfId="298"/>
    <cellStyle name="Normal 4" xfId="8"/>
    <cellStyle name="Normal 5" xfId="295"/>
    <cellStyle name="Normal 5 2" xfId="299"/>
    <cellStyle name="Normal 6" xfId="296"/>
    <cellStyle name="Normal 6 2" xfId="300"/>
    <cellStyle name="Normal 7" xfId="302"/>
    <cellStyle name="TableStyleLight1" xfId="297"/>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2995708</xdr:colOff>
      <xdr:row>0</xdr:row>
      <xdr:rowOff>403403</xdr:rowOff>
    </xdr:from>
    <xdr:to>
      <xdr:col>0</xdr:col>
      <xdr:colOff>5452609</xdr:colOff>
      <xdr:row>3</xdr:row>
      <xdr:rowOff>30325</xdr:rowOff>
    </xdr:to>
    <xdr:pic>
      <xdr:nvPicPr>
        <xdr:cNvPr id="2" name="Picture 1"/>
        <xdr:cNvPicPr>
          <a:picLocks noChangeAspect="1"/>
        </xdr:cNvPicPr>
      </xdr:nvPicPr>
      <xdr:blipFill>
        <a:blip xmlns:r="http://schemas.openxmlformats.org/officeDocument/2006/relationships" r:embed="rId1"/>
        <a:stretch>
          <a:fillRect/>
        </a:stretch>
      </xdr:blipFill>
      <xdr:spPr>
        <a:xfrm>
          <a:off x="2995708" y="403403"/>
          <a:ext cx="2456901" cy="2450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148</xdr:row>
      <xdr:rowOff>0</xdr:rowOff>
    </xdr:from>
    <xdr:to>
      <xdr:col>1</xdr:col>
      <xdr:colOff>76200</xdr:colOff>
      <xdr:row>148</xdr:row>
      <xdr:rowOff>205740</xdr:rowOff>
    </xdr:to>
    <xdr:sp macro="" textlink="">
      <xdr:nvSpPr>
        <xdr:cNvPr id="2" name="Text Box 1"/>
        <xdr:cNvSpPr txBox="1">
          <a:spLocks noChangeArrowheads="1"/>
        </xdr:cNvSpPr>
      </xdr:nvSpPr>
      <xdr:spPr bwMode="auto">
        <a:xfrm>
          <a:off x="624840" y="6103620"/>
          <a:ext cx="76200" cy="205740"/>
        </a:xfrm>
        <a:prstGeom prst="rect">
          <a:avLst/>
        </a:prstGeom>
        <a:noFill/>
        <a:ln w="9525">
          <a:noFill/>
          <a:miter lim="800000"/>
          <a:headEnd/>
          <a:tailEnd/>
        </a:ln>
      </xdr:spPr>
    </xdr:sp>
    <xdr:clientData/>
  </xdr:twoCellAnchor>
  <xdr:twoCellAnchor editAs="oneCell">
    <xdr:from>
      <xdr:col>1</xdr:col>
      <xdr:colOff>0</xdr:colOff>
      <xdr:row>148</xdr:row>
      <xdr:rowOff>0</xdr:rowOff>
    </xdr:from>
    <xdr:to>
      <xdr:col>1</xdr:col>
      <xdr:colOff>76200</xdr:colOff>
      <xdr:row>148</xdr:row>
      <xdr:rowOff>205740</xdr:rowOff>
    </xdr:to>
    <xdr:sp macro="" textlink="">
      <xdr:nvSpPr>
        <xdr:cNvPr id="3" name="Text Box 2"/>
        <xdr:cNvSpPr txBox="1">
          <a:spLocks noChangeArrowheads="1"/>
        </xdr:cNvSpPr>
      </xdr:nvSpPr>
      <xdr:spPr bwMode="auto">
        <a:xfrm>
          <a:off x="624840" y="6880860"/>
          <a:ext cx="76200" cy="205740"/>
        </a:xfrm>
        <a:prstGeom prst="rect">
          <a:avLst/>
        </a:prstGeom>
        <a:noFill/>
        <a:ln w="9525">
          <a:noFill/>
          <a:miter lim="800000"/>
          <a:headEnd/>
          <a:tailEnd/>
        </a:ln>
      </xdr:spPr>
    </xdr:sp>
    <xdr:clientData/>
  </xdr:twoCellAnchor>
  <xdr:twoCellAnchor editAs="oneCell">
    <xdr:from>
      <xdr:col>1</xdr:col>
      <xdr:colOff>0</xdr:colOff>
      <xdr:row>148</xdr:row>
      <xdr:rowOff>0</xdr:rowOff>
    </xdr:from>
    <xdr:to>
      <xdr:col>1</xdr:col>
      <xdr:colOff>76200</xdr:colOff>
      <xdr:row>148</xdr:row>
      <xdr:rowOff>205740</xdr:rowOff>
    </xdr:to>
    <xdr:sp macro="" textlink="">
      <xdr:nvSpPr>
        <xdr:cNvPr id="4" name="Text Box 3"/>
        <xdr:cNvSpPr txBox="1">
          <a:spLocks noChangeArrowheads="1"/>
        </xdr:cNvSpPr>
      </xdr:nvSpPr>
      <xdr:spPr bwMode="auto">
        <a:xfrm>
          <a:off x="624840" y="6103620"/>
          <a:ext cx="76200" cy="205740"/>
        </a:xfrm>
        <a:prstGeom prst="rect">
          <a:avLst/>
        </a:prstGeom>
        <a:noFill/>
        <a:ln w="9525">
          <a:noFill/>
          <a:miter lim="800000"/>
          <a:headEnd/>
          <a:tailEnd/>
        </a:ln>
      </xdr:spPr>
    </xdr:sp>
    <xdr:clientData/>
  </xdr:twoCellAnchor>
  <xdr:twoCellAnchor editAs="oneCell">
    <xdr:from>
      <xdr:col>1</xdr:col>
      <xdr:colOff>0</xdr:colOff>
      <xdr:row>148</xdr:row>
      <xdr:rowOff>0</xdr:rowOff>
    </xdr:from>
    <xdr:to>
      <xdr:col>1</xdr:col>
      <xdr:colOff>76200</xdr:colOff>
      <xdr:row>148</xdr:row>
      <xdr:rowOff>205740</xdr:rowOff>
    </xdr:to>
    <xdr:sp macro="" textlink="">
      <xdr:nvSpPr>
        <xdr:cNvPr id="5" name="Text Box 4"/>
        <xdr:cNvSpPr txBox="1">
          <a:spLocks noChangeArrowheads="1"/>
        </xdr:cNvSpPr>
      </xdr:nvSpPr>
      <xdr:spPr bwMode="auto">
        <a:xfrm>
          <a:off x="624840" y="6103620"/>
          <a:ext cx="76200" cy="205740"/>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6" name="Text Box 5"/>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7" name="Text Box 6"/>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8" name="Text Box 7"/>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9" name="Text Box 8"/>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0" name="Text Box 9"/>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1" name="Text Box 10"/>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2" name="Text Box 11"/>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3" name="Text Box 12"/>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4" name="Text Box 13"/>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5" name="Text Box 14"/>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6" name="Text Box 15"/>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7" name="Text Box 16"/>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8" name="Text Box 17"/>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19" name="Text Box 18"/>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0" name="Text Box 85"/>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1" name="Text Box 86"/>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2" name="Text Box 87"/>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3" name="Text Box 88"/>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4" name="Text Box 89"/>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5" name="Text Box 90"/>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6" name="Text Box 157"/>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7" name="Text Box 158"/>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8" name="Text Box 159"/>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29" name="Text Box 160"/>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30" name="Text Box 161"/>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twoCellAnchor editAs="oneCell">
    <xdr:from>
      <xdr:col>3</xdr:col>
      <xdr:colOff>0</xdr:colOff>
      <xdr:row>148</xdr:row>
      <xdr:rowOff>0</xdr:rowOff>
    </xdr:from>
    <xdr:to>
      <xdr:col>3</xdr:col>
      <xdr:colOff>76200</xdr:colOff>
      <xdr:row>148</xdr:row>
      <xdr:rowOff>200025</xdr:rowOff>
    </xdr:to>
    <xdr:sp macro="" textlink="">
      <xdr:nvSpPr>
        <xdr:cNvPr id="31" name="Text Box 162"/>
        <xdr:cNvSpPr txBox="1">
          <a:spLocks noChangeArrowheads="1"/>
        </xdr:cNvSpPr>
      </xdr:nvSpPr>
      <xdr:spPr bwMode="auto">
        <a:xfrm>
          <a:off x="990600" y="14013180"/>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632460</xdr:colOff>
      <xdr:row>0</xdr:row>
      <xdr:rowOff>0</xdr:rowOff>
    </xdr:from>
    <xdr:to>
      <xdr:col>1</xdr:col>
      <xdr:colOff>53340</xdr:colOff>
      <xdr:row>0</xdr:row>
      <xdr:rowOff>205740</xdr:rowOff>
    </xdr:to>
    <xdr:sp macro="" textlink="">
      <xdr:nvSpPr>
        <xdr:cNvPr id="2" name="Text Box 1"/>
        <xdr:cNvSpPr txBox="1">
          <a:spLocks noChangeArrowheads="1"/>
        </xdr:cNvSpPr>
      </xdr:nvSpPr>
      <xdr:spPr bwMode="auto">
        <a:xfrm>
          <a:off x="632460" y="14424660"/>
          <a:ext cx="76200" cy="205740"/>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76200</xdr:colOff>
      <xdr:row>0</xdr:row>
      <xdr:rowOff>205740</xdr:rowOff>
    </xdr:to>
    <xdr:sp macro="" textlink="">
      <xdr:nvSpPr>
        <xdr:cNvPr id="4" name="Text Box 3"/>
        <xdr:cNvSpPr txBox="1">
          <a:spLocks noChangeArrowheads="1"/>
        </xdr:cNvSpPr>
      </xdr:nvSpPr>
      <xdr:spPr bwMode="auto">
        <a:xfrm>
          <a:off x="556260" y="6362700"/>
          <a:ext cx="76200" cy="205740"/>
        </a:xfrm>
        <a:prstGeom prst="rect">
          <a:avLst/>
        </a:prstGeom>
        <a:noFill/>
        <a:ln w="9525">
          <a:noFill/>
          <a:miter lim="800000"/>
          <a:headEnd/>
          <a:tailEnd/>
        </a:ln>
      </xdr:spPr>
    </xdr:sp>
    <xdr:clientData/>
  </xdr:twoCellAnchor>
  <xdr:twoCellAnchor editAs="oneCell">
    <xdr:from>
      <xdr:col>0</xdr:col>
      <xdr:colOff>632460</xdr:colOff>
      <xdr:row>35</xdr:row>
      <xdr:rowOff>0</xdr:rowOff>
    </xdr:from>
    <xdr:to>
      <xdr:col>1</xdr:col>
      <xdr:colOff>49107</xdr:colOff>
      <xdr:row>35</xdr:row>
      <xdr:rowOff>205740</xdr:rowOff>
    </xdr:to>
    <xdr:sp macro="" textlink="">
      <xdr:nvSpPr>
        <xdr:cNvPr id="10" name="Text Box 1"/>
        <xdr:cNvSpPr txBox="1">
          <a:spLocks noChangeArrowheads="1"/>
        </xdr:cNvSpPr>
      </xdr:nvSpPr>
      <xdr:spPr bwMode="auto">
        <a:xfrm>
          <a:off x="632460" y="12313920"/>
          <a:ext cx="68580" cy="205740"/>
        </a:xfrm>
        <a:prstGeom prst="rect">
          <a:avLst/>
        </a:prstGeom>
        <a:noFill/>
        <a:ln w="9525">
          <a:noFill/>
          <a:miter lim="800000"/>
          <a:headEnd/>
          <a:tailEnd/>
        </a:ln>
      </xdr:spPr>
    </xdr:sp>
    <xdr:clientData/>
  </xdr:twoCellAnchor>
  <xdr:twoCellAnchor editAs="oneCell">
    <xdr:from>
      <xdr:col>1</xdr:col>
      <xdr:colOff>0</xdr:colOff>
      <xdr:row>35</xdr:row>
      <xdr:rowOff>0</xdr:rowOff>
    </xdr:from>
    <xdr:to>
      <xdr:col>1</xdr:col>
      <xdr:colOff>76200</xdr:colOff>
      <xdr:row>35</xdr:row>
      <xdr:rowOff>205740</xdr:rowOff>
    </xdr:to>
    <xdr:sp macro="" textlink="">
      <xdr:nvSpPr>
        <xdr:cNvPr id="11" name="Text Box 2"/>
        <xdr:cNvSpPr txBox="1">
          <a:spLocks noChangeArrowheads="1"/>
        </xdr:cNvSpPr>
      </xdr:nvSpPr>
      <xdr:spPr bwMode="auto">
        <a:xfrm>
          <a:off x="647700" y="12313920"/>
          <a:ext cx="76200" cy="205740"/>
        </a:xfrm>
        <a:prstGeom prst="rect">
          <a:avLst/>
        </a:prstGeom>
        <a:noFill/>
        <a:ln w="9525">
          <a:noFill/>
          <a:miter lim="800000"/>
          <a:headEnd/>
          <a:tailEnd/>
        </a:ln>
      </xdr:spPr>
    </xdr:sp>
    <xdr:clientData/>
  </xdr:twoCellAnchor>
  <xdr:twoCellAnchor editAs="oneCell">
    <xdr:from>
      <xdr:col>1</xdr:col>
      <xdr:colOff>0</xdr:colOff>
      <xdr:row>35</xdr:row>
      <xdr:rowOff>0</xdr:rowOff>
    </xdr:from>
    <xdr:to>
      <xdr:col>1</xdr:col>
      <xdr:colOff>76200</xdr:colOff>
      <xdr:row>35</xdr:row>
      <xdr:rowOff>205740</xdr:rowOff>
    </xdr:to>
    <xdr:sp macro="" textlink="">
      <xdr:nvSpPr>
        <xdr:cNvPr id="12" name="Text Box 3"/>
        <xdr:cNvSpPr txBox="1">
          <a:spLocks noChangeArrowheads="1"/>
        </xdr:cNvSpPr>
      </xdr:nvSpPr>
      <xdr:spPr bwMode="auto">
        <a:xfrm>
          <a:off x="647700" y="12313920"/>
          <a:ext cx="76200" cy="205740"/>
        </a:xfrm>
        <a:prstGeom prst="rect">
          <a:avLst/>
        </a:prstGeom>
        <a:noFill/>
        <a:ln w="9525">
          <a:noFill/>
          <a:miter lim="800000"/>
          <a:headEnd/>
          <a:tailEnd/>
        </a:ln>
      </xdr:spPr>
    </xdr:sp>
    <xdr:clientData/>
  </xdr:twoCellAnchor>
  <xdr:twoCellAnchor editAs="oneCell">
    <xdr:from>
      <xdr:col>1</xdr:col>
      <xdr:colOff>0</xdr:colOff>
      <xdr:row>35</xdr:row>
      <xdr:rowOff>0</xdr:rowOff>
    </xdr:from>
    <xdr:to>
      <xdr:col>1</xdr:col>
      <xdr:colOff>76200</xdr:colOff>
      <xdr:row>35</xdr:row>
      <xdr:rowOff>205740</xdr:rowOff>
    </xdr:to>
    <xdr:sp macro="" textlink="">
      <xdr:nvSpPr>
        <xdr:cNvPr id="13" name="Text Box 4"/>
        <xdr:cNvSpPr txBox="1">
          <a:spLocks noChangeArrowheads="1"/>
        </xdr:cNvSpPr>
      </xdr:nvSpPr>
      <xdr:spPr bwMode="auto">
        <a:xfrm>
          <a:off x="647700" y="12313920"/>
          <a:ext cx="7620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76200</xdr:colOff>
      <xdr:row>34</xdr:row>
      <xdr:rowOff>205740</xdr:rowOff>
    </xdr:to>
    <xdr:sp macro="" textlink="">
      <xdr:nvSpPr>
        <xdr:cNvPr id="2" name="Text Box 1"/>
        <xdr:cNvSpPr txBox="1">
          <a:spLocks noChangeArrowheads="1"/>
        </xdr:cNvSpPr>
      </xdr:nvSpPr>
      <xdr:spPr bwMode="auto">
        <a:xfrm>
          <a:off x="769620" y="4930140"/>
          <a:ext cx="76200" cy="205740"/>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205740</xdr:rowOff>
    </xdr:to>
    <xdr:sp macro="" textlink="">
      <xdr:nvSpPr>
        <xdr:cNvPr id="3" name="Text Box 2"/>
        <xdr:cNvSpPr txBox="1">
          <a:spLocks noChangeArrowheads="1"/>
        </xdr:cNvSpPr>
      </xdr:nvSpPr>
      <xdr:spPr bwMode="auto">
        <a:xfrm>
          <a:off x="769620" y="5448300"/>
          <a:ext cx="76200" cy="205740"/>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205740</xdr:rowOff>
    </xdr:to>
    <xdr:sp macro="" textlink="">
      <xdr:nvSpPr>
        <xdr:cNvPr id="4" name="Text Box 3"/>
        <xdr:cNvSpPr txBox="1">
          <a:spLocks noChangeArrowheads="1"/>
        </xdr:cNvSpPr>
      </xdr:nvSpPr>
      <xdr:spPr bwMode="auto">
        <a:xfrm>
          <a:off x="769620" y="4930140"/>
          <a:ext cx="76200" cy="205740"/>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205740</xdr:rowOff>
    </xdr:to>
    <xdr:sp macro="" textlink="">
      <xdr:nvSpPr>
        <xdr:cNvPr id="5" name="Text Box 4"/>
        <xdr:cNvSpPr txBox="1">
          <a:spLocks noChangeArrowheads="1"/>
        </xdr:cNvSpPr>
      </xdr:nvSpPr>
      <xdr:spPr bwMode="auto">
        <a:xfrm>
          <a:off x="769620" y="4930140"/>
          <a:ext cx="76200" cy="205740"/>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6" name="Text Box 5"/>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7" name="Text Box 6"/>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8" name="Text Box 7"/>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9" name="Text Box 8"/>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0" name="Text Box 9"/>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1" name="Text Box 10"/>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2" name="Text Box 11"/>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3" name="Text Box 12"/>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4" name="Text Box 13"/>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5" name="Text Box 14"/>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6" name="Text Box 15"/>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7" name="Text Box 16"/>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8" name="Text Box 17"/>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19" name="Text Box 18"/>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0" name="Text Box 85"/>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1" name="Text Box 86"/>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2" name="Text Box 87"/>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3" name="Text Box 88"/>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4" name="Text Box 89"/>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5" name="Text Box 90"/>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6" name="Text Box 157"/>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7" name="Text Box 158"/>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8" name="Text Box 159"/>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29" name="Text Box 160"/>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30" name="Text Box 161"/>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34</xdr:row>
      <xdr:rowOff>200025</xdr:rowOff>
    </xdr:to>
    <xdr:sp macro="" textlink="">
      <xdr:nvSpPr>
        <xdr:cNvPr id="31" name="Text Box 162"/>
        <xdr:cNvSpPr txBox="1">
          <a:spLocks noChangeArrowheads="1"/>
        </xdr:cNvSpPr>
      </xdr:nvSpPr>
      <xdr:spPr bwMode="auto">
        <a:xfrm>
          <a:off x="7246620" y="5448300"/>
          <a:ext cx="76200" cy="200025"/>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200025</xdr:rowOff>
    </xdr:to>
    <xdr:sp macro="" textlink="">
      <xdr:nvSpPr>
        <xdr:cNvPr id="32" name="Text Box 8"/>
        <xdr:cNvSpPr txBox="1">
          <a:spLocks noChangeArrowheads="1"/>
        </xdr:cNvSpPr>
      </xdr:nvSpPr>
      <xdr:spPr bwMode="auto">
        <a:xfrm>
          <a:off x="1805940" y="7216140"/>
          <a:ext cx="76200" cy="200025"/>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200025</xdr:rowOff>
    </xdr:to>
    <xdr:sp macro="" textlink="">
      <xdr:nvSpPr>
        <xdr:cNvPr id="33" name="Text Box 9"/>
        <xdr:cNvSpPr txBox="1">
          <a:spLocks noChangeArrowheads="1"/>
        </xdr:cNvSpPr>
      </xdr:nvSpPr>
      <xdr:spPr bwMode="auto">
        <a:xfrm>
          <a:off x="1805940" y="7216140"/>
          <a:ext cx="76200" cy="200025"/>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200025</xdr:rowOff>
    </xdr:to>
    <xdr:sp macro="" textlink="">
      <xdr:nvSpPr>
        <xdr:cNvPr id="34" name="Text Box 10"/>
        <xdr:cNvSpPr txBox="1">
          <a:spLocks noChangeArrowheads="1"/>
        </xdr:cNvSpPr>
      </xdr:nvSpPr>
      <xdr:spPr bwMode="auto">
        <a:xfrm>
          <a:off x="1805940" y="7216140"/>
          <a:ext cx="76200" cy="200025"/>
        </a:xfrm>
        <a:prstGeom prst="rect">
          <a:avLst/>
        </a:prstGeom>
        <a:noFill/>
        <a:ln w="9525">
          <a:noFill/>
          <a:miter lim="800000"/>
          <a:headEnd/>
          <a:tailEnd/>
        </a:ln>
      </xdr:spPr>
    </xdr:sp>
    <xdr:clientData/>
  </xdr:twoCellAnchor>
  <xdr:twoCellAnchor editAs="oneCell">
    <xdr:from>
      <xdr:col>1</xdr:col>
      <xdr:colOff>0</xdr:colOff>
      <xdr:row>34</xdr:row>
      <xdr:rowOff>0</xdr:rowOff>
    </xdr:from>
    <xdr:to>
      <xdr:col>1</xdr:col>
      <xdr:colOff>76200</xdr:colOff>
      <xdr:row>34</xdr:row>
      <xdr:rowOff>200025</xdr:rowOff>
    </xdr:to>
    <xdr:sp macro="" textlink="">
      <xdr:nvSpPr>
        <xdr:cNvPr id="35" name="Text Box 11"/>
        <xdr:cNvSpPr txBox="1">
          <a:spLocks noChangeArrowheads="1"/>
        </xdr:cNvSpPr>
      </xdr:nvSpPr>
      <xdr:spPr bwMode="auto">
        <a:xfrm>
          <a:off x="1805940" y="7216140"/>
          <a:ext cx="76200" cy="2000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76200</xdr:colOff>
      <xdr:row>36</xdr:row>
      <xdr:rowOff>205740</xdr:rowOff>
    </xdr:to>
    <xdr:sp macro="" textlink="">
      <xdr:nvSpPr>
        <xdr:cNvPr id="2" name="Text Box 1"/>
        <xdr:cNvSpPr txBox="1">
          <a:spLocks noChangeArrowheads="1"/>
        </xdr:cNvSpPr>
      </xdr:nvSpPr>
      <xdr:spPr bwMode="auto">
        <a:xfrm>
          <a:off x="655320" y="6393180"/>
          <a:ext cx="76200" cy="205740"/>
        </a:xfrm>
        <a:prstGeom prst="rect">
          <a:avLst/>
        </a:prstGeom>
        <a:noFill/>
        <a:ln w="9525">
          <a:noFill/>
          <a:miter lim="800000"/>
          <a:headEnd/>
          <a:tailEnd/>
        </a:ln>
      </xdr:spPr>
    </xdr:sp>
    <xdr:clientData/>
  </xdr:twoCellAnchor>
  <xdr:twoCellAnchor editAs="oneCell">
    <xdr:from>
      <xdr:col>1</xdr:col>
      <xdr:colOff>0</xdr:colOff>
      <xdr:row>36</xdr:row>
      <xdr:rowOff>0</xdr:rowOff>
    </xdr:from>
    <xdr:to>
      <xdr:col>1</xdr:col>
      <xdr:colOff>76200</xdr:colOff>
      <xdr:row>36</xdr:row>
      <xdr:rowOff>205740</xdr:rowOff>
    </xdr:to>
    <xdr:sp macro="" textlink="">
      <xdr:nvSpPr>
        <xdr:cNvPr id="3" name="Text Box 2"/>
        <xdr:cNvSpPr txBox="1">
          <a:spLocks noChangeArrowheads="1"/>
        </xdr:cNvSpPr>
      </xdr:nvSpPr>
      <xdr:spPr bwMode="auto">
        <a:xfrm>
          <a:off x="655320" y="6393180"/>
          <a:ext cx="76200" cy="205740"/>
        </a:xfrm>
        <a:prstGeom prst="rect">
          <a:avLst/>
        </a:prstGeom>
        <a:noFill/>
        <a:ln w="9525">
          <a:noFill/>
          <a:miter lim="800000"/>
          <a:headEnd/>
          <a:tailEnd/>
        </a:ln>
      </xdr:spPr>
    </xdr:sp>
    <xdr:clientData/>
  </xdr:twoCellAnchor>
  <xdr:twoCellAnchor editAs="oneCell">
    <xdr:from>
      <xdr:col>1</xdr:col>
      <xdr:colOff>0</xdr:colOff>
      <xdr:row>36</xdr:row>
      <xdr:rowOff>0</xdr:rowOff>
    </xdr:from>
    <xdr:to>
      <xdr:col>1</xdr:col>
      <xdr:colOff>76200</xdr:colOff>
      <xdr:row>36</xdr:row>
      <xdr:rowOff>205740</xdr:rowOff>
    </xdr:to>
    <xdr:sp macro="" textlink="">
      <xdr:nvSpPr>
        <xdr:cNvPr id="4" name="Text Box 3"/>
        <xdr:cNvSpPr txBox="1">
          <a:spLocks noChangeArrowheads="1"/>
        </xdr:cNvSpPr>
      </xdr:nvSpPr>
      <xdr:spPr bwMode="auto">
        <a:xfrm>
          <a:off x="655320" y="6393180"/>
          <a:ext cx="76200" cy="205740"/>
        </a:xfrm>
        <a:prstGeom prst="rect">
          <a:avLst/>
        </a:prstGeom>
        <a:noFill/>
        <a:ln w="9525">
          <a:noFill/>
          <a:miter lim="800000"/>
          <a:headEnd/>
          <a:tailEnd/>
        </a:ln>
      </xdr:spPr>
    </xdr:sp>
    <xdr:clientData/>
  </xdr:twoCellAnchor>
  <xdr:twoCellAnchor editAs="oneCell">
    <xdr:from>
      <xdr:col>1</xdr:col>
      <xdr:colOff>0</xdr:colOff>
      <xdr:row>36</xdr:row>
      <xdr:rowOff>0</xdr:rowOff>
    </xdr:from>
    <xdr:to>
      <xdr:col>1</xdr:col>
      <xdr:colOff>76200</xdr:colOff>
      <xdr:row>36</xdr:row>
      <xdr:rowOff>205740</xdr:rowOff>
    </xdr:to>
    <xdr:sp macro="" textlink="">
      <xdr:nvSpPr>
        <xdr:cNvPr id="5" name="Text Box 4"/>
        <xdr:cNvSpPr txBox="1">
          <a:spLocks noChangeArrowheads="1"/>
        </xdr:cNvSpPr>
      </xdr:nvSpPr>
      <xdr:spPr bwMode="auto">
        <a:xfrm>
          <a:off x="655320" y="6393180"/>
          <a:ext cx="76200" cy="205740"/>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76200</xdr:colOff>
      <xdr:row>19</xdr:row>
      <xdr:rowOff>205740</xdr:rowOff>
    </xdr:to>
    <xdr:sp macro="" textlink="">
      <xdr:nvSpPr>
        <xdr:cNvPr id="2" name="Text Box 1"/>
        <xdr:cNvSpPr txBox="1">
          <a:spLocks noChangeArrowheads="1"/>
        </xdr:cNvSpPr>
      </xdr:nvSpPr>
      <xdr:spPr bwMode="auto">
        <a:xfrm>
          <a:off x="769620" y="19187160"/>
          <a:ext cx="76200" cy="20574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19</xdr:row>
      <xdr:rowOff>205740</xdr:rowOff>
    </xdr:to>
    <xdr:sp macro="" textlink="">
      <xdr:nvSpPr>
        <xdr:cNvPr id="3" name="Text Box 2"/>
        <xdr:cNvSpPr txBox="1">
          <a:spLocks noChangeArrowheads="1"/>
        </xdr:cNvSpPr>
      </xdr:nvSpPr>
      <xdr:spPr bwMode="auto">
        <a:xfrm>
          <a:off x="769620" y="19964400"/>
          <a:ext cx="76200" cy="20574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19</xdr:row>
      <xdr:rowOff>205740</xdr:rowOff>
    </xdr:to>
    <xdr:sp macro="" textlink="">
      <xdr:nvSpPr>
        <xdr:cNvPr id="4" name="Text Box 3"/>
        <xdr:cNvSpPr txBox="1">
          <a:spLocks noChangeArrowheads="1"/>
        </xdr:cNvSpPr>
      </xdr:nvSpPr>
      <xdr:spPr bwMode="auto">
        <a:xfrm>
          <a:off x="769620" y="19187160"/>
          <a:ext cx="76200" cy="205740"/>
        </a:xfrm>
        <a:prstGeom prst="rect">
          <a:avLst/>
        </a:prstGeom>
        <a:noFill/>
        <a:ln w="9525">
          <a:noFill/>
          <a:miter lim="800000"/>
          <a:headEnd/>
          <a:tailEnd/>
        </a:ln>
      </xdr:spPr>
    </xdr:sp>
    <xdr:clientData/>
  </xdr:twoCellAnchor>
  <xdr:twoCellAnchor editAs="oneCell">
    <xdr:from>
      <xdr:col>1</xdr:col>
      <xdr:colOff>0</xdr:colOff>
      <xdr:row>19</xdr:row>
      <xdr:rowOff>0</xdr:rowOff>
    </xdr:from>
    <xdr:to>
      <xdr:col>1</xdr:col>
      <xdr:colOff>76200</xdr:colOff>
      <xdr:row>19</xdr:row>
      <xdr:rowOff>205740</xdr:rowOff>
    </xdr:to>
    <xdr:sp macro="" textlink="">
      <xdr:nvSpPr>
        <xdr:cNvPr id="5" name="Text Box 4"/>
        <xdr:cNvSpPr txBox="1">
          <a:spLocks noChangeArrowheads="1"/>
        </xdr:cNvSpPr>
      </xdr:nvSpPr>
      <xdr:spPr bwMode="auto">
        <a:xfrm>
          <a:off x="769620" y="19187160"/>
          <a:ext cx="76200" cy="205740"/>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6" name="Text Box 5"/>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7" name="Text Box 6"/>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8" name="Text Box 7"/>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9" name="Text Box 8"/>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0" name="Text Box 9"/>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1" name="Text Box 10"/>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2" name="Text Box 11"/>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3" name="Text Box 12"/>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4" name="Text Box 13"/>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5" name="Text Box 14"/>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6" name="Text Box 15"/>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7" name="Text Box 16"/>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8" name="Text Box 17"/>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19" name="Text Box 18"/>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0" name="Text Box 85"/>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1" name="Text Box 86"/>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2" name="Text Box 87"/>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3" name="Text Box 88"/>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4" name="Text Box 89"/>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5" name="Text Box 90"/>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6" name="Text Box 157"/>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7" name="Text Box 158"/>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8" name="Text Box 159"/>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29" name="Text Box 160"/>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30" name="Text Box 161"/>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200025</xdr:rowOff>
    </xdr:to>
    <xdr:sp macro="" textlink="">
      <xdr:nvSpPr>
        <xdr:cNvPr id="31" name="Text Box 162"/>
        <xdr:cNvSpPr txBox="1">
          <a:spLocks noChangeArrowheads="1"/>
        </xdr:cNvSpPr>
      </xdr:nvSpPr>
      <xdr:spPr bwMode="auto">
        <a:xfrm>
          <a:off x="5577840" y="19964400"/>
          <a:ext cx="76200"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s>
    <sheetDataSet>
      <sheetData sheetId="0"/>
      <sheetData sheetId="1"/>
      <sheetData sheetId="2"/>
      <sheetData sheetId="3"/>
      <sheetData sheetId="4"/>
      <sheetData sheetId="5"/>
      <sheetData sheetId="6"/>
      <sheetData sheetId="7"/>
      <sheetData sheetId="8"/>
      <sheetData sheetId="9">
        <row r="1">
          <cell r="A1" t="str">
            <v>X</v>
          </cell>
        </row>
      </sheetData>
      <sheetData sheetId="10">
        <row r="1">
          <cell r="A1"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vote.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tabSelected="1" topLeftCell="A13" zoomScale="102" zoomScaleNormal="102" workbookViewId="0">
      <selection activeCell="A20" sqref="A20"/>
    </sheetView>
  </sheetViews>
  <sheetFormatPr defaultColWidth="9.109375" defaultRowHeight="13.2" x14ac:dyDescent="0.25"/>
  <cols>
    <col min="1" max="1" width="123.44140625" style="52" customWidth="1"/>
    <col min="2" max="8" width="9.109375" style="52"/>
    <col min="9" max="9" width="3.33203125" style="52" customWidth="1"/>
    <col min="10" max="16384" width="9.109375" style="52"/>
  </cols>
  <sheetData>
    <row r="1" spans="1:7" ht="179.25" customHeight="1" x14ac:dyDescent="0.25">
      <c r="A1" s="51"/>
    </row>
    <row r="2" spans="1:7" ht="18.75" customHeight="1" x14ac:dyDescent="0.25">
      <c r="A2" s="51"/>
      <c r="B2" s="53"/>
      <c r="C2" s="54"/>
      <c r="D2" s="54"/>
      <c r="E2" s="54"/>
      <c r="F2" s="54"/>
      <c r="G2" s="54"/>
    </row>
    <row r="3" spans="1:7" ht="24.75" customHeight="1" x14ac:dyDescent="0.3">
      <c r="A3" s="55"/>
      <c r="B3" s="53"/>
      <c r="C3" s="54"/>
      <c r="D3" s="54"/>
      <c r="E3" s="54"/>
      <c r="F3" s="54"/>
      <c r="G3" s="54"/>
    </row>
    <row r="4" spans="1:7" ht="7.5" customHeight="1" x14ac:dyDescent="0.25">
      <c r="A4" s="51"/>
    </row>
    <row r="5" spans="1:7" ht="27.6" x14ac:dyDescent="0.25">
      <c r="A5" s="60" t="s">
        <v>238</v>
      </c>
    </row>
    <row r="6" spans="1:7" ht="27.6" x14ac:dyDescent="0.25">
      <c r="A6" s="60" t="s">
        <v>239</v>
      </c>
    </row>
    <row r="7" spans="1:7" ht="13.8" x14ac:dyDescent="0.25">
      <c r="A7" s="61"/>
    </row>
    <row r="8" spans="1:7" ht="24.6" x14ac:dyDescent="0.25">
      <c r="A8" s="62" t="s">
        <v>228</v>
      </c>
    </row>
    <row r="9" spans="1:7" ht="24.6" x14ac:dyDescent="0.25">
      <c r="A9" s="62" t="s">
        <v>241</v>
      </c>
    </row>
    <row r="10" spans="1:7" ht="24.6" x14ac:dyDescent="0.25">
      <c r="A10" s="62" t="s">
        <v>242</v>
      </c>
    </row>
    <row r="11" spans="1:7" ht="24.6" x14ac:dyDescent="0.25">
      <c r="A11" s="62" t="s">
        <v>44</v>
      </c>
    </row>
    <row r="12" spans="1:7" x14ac:dyDescent="0.25">
      <c r="A12" s="63"/>
    </row>
    <row r="13" spans="1:7" ht="24.6" x14ac:dyDescent="0.25">
      <c r="A13" s="62" t="s">
        <v>229</v>
      </c>
    </row>
    <row r="14" spans="1:7" x14ac:dyDescent="0.25">
      <c r="A14" s="63"/>
    </row>
    <row r="15" spans="1:7" ht="24.6" x14ac:dyDescent="0.25">
      <c r="A15" s="62" t="s">
        <v>230</v>
      </c>
    </row>
    <row r="16" spans="1:7" ht="24.6" x14ac:dyDescent="0.25">
      <c r="A16" s="62" t="s">
        <v>243</v>
      </c>
    </row>
    <row r="17" spans="1:10" ht="24.6" x14ac:dyDescent="0.25">
      <c r="A17" s="62" t="s">
        <v>244</v>
      </c>
    </row>
    <row r="18" spans="1:10" ht="21" x14ac:dyDescent="0.25">
      <c r="A18" s="64" t="s">
        <v>231</v>
      </c>
    </row>
    <row r="19" spans="1:10" x14ac:dyDescent="0.25">
      <c r="A19" s="63"/>
    </row>
    <row r="20" spans="1:10" ht="31.2" x14ac:dyDescent="0.3">
      <c r="A20" s="141" t="s">
        <v>359</v>
      </c>
      <c r="B20" s="104"/>
      <c r="C20" s="57"/>
      <c r="D20" s="57"/>
      <c r="E20" s="57"/>
      <c r="F20" s="57"/>
      <c r="G20" s="57"/>
      <c r="H20" s="57"/>
      <c r="I20" s="57"/>
      <c r="J20" s="57"/>
    </row>
    <row r="21" spans="1:10" ht="15.6" x14ac:dyDescent="0.3">
      <c r="A21" s="65" t="s">
        <v>232</v>
      </c>
      <c r="B21" s="56"/>
      <c r="C21" s="57"/>
      <c r="D21" s="57"/>
      <c r="E21" s="57"/>
      <c r="F21" s="57"/>
      <c r="G21" s="57"/>
      <c r="H21" s="57"/>
      <c r="I21" s="57"/>
      <c r="J21" s="57"/>
    </row>
    <row r="22" spans="1:10" ht="15.6" x14ac:dyDescent="0.3">
      <c r="A22" s="65" t="s">
        <v>233</v>
      </c>
      <c r="B22" s="56"/>
      <c r="C22" s="57"/>
      <c r="D22" s="57"/>
      <c r="E22" s="57"/>
      <c r="F22" s="57"/>
      <c r="G22" s="57"/>
      <c r="H22" s="57"/>
      <c r="I22" s="57"/>
      <c r="J22" s="57"/>
    </row>
    <row r="23" spans="1:10" ht="15.6" x14ac:dyDescent="0.3">
      <c r="A23" s="65" t="s">
        <v>234</v>
      </c>
      <c r="B23" s="56"/>
      <c r="C23" s="57"/>
      <c r="D23" s="57"/>
      <c r="E23" s="57"/>
      <c r="F23" s="57"/>
      <c r="G23" s="57"/>
      <c r="H23" s="57"/>
      <c r="I23" s="57"/>
      <c r="J23" s="57"/>
    </row>
    <row r="24" spans="1:10" ht="15.6" x14ac:dyDescent="0.25">
      <c r="A24" s="65" t="s">
        <v>296</v>
      </c>
      <c r="B24" s="57"/>
      <c r="C24" s="57"/>
      <c r="D24" s="57"/>
      <c r="E24" s="57"/>
      <c r="F24" s="57"/>
      <c r="G24" s="57"/>
      <c r="H24" s="57"/>
      <c r="I24" s="57"/>
      <c r="J24" s="57"/>
    </row>
    <row r="25" spans="1:10" ht="15.6" x14ac:dyDescent="0.25">
      <c r="A25" s="65" t="s">
        <v>235</v>
      </c>
      <c r="B25" s="57"/>
      <c r="C25" s="57"/>
      <c r="D25" s="57"/>
      <c r="E25" s="57"/>
      <c r="F25" s="57"/>
      <c r="G25" s="57"/>
      <c r="H25" s="57"/>
      <c r="I25" s="57"/>
      <c r="J25" s="57"/>
    </row>
    <row r="26" spans="1:10" ht="15" x14ac:dyDescent="0.25">
      <c r="A26" s="66" t="s">
        <v>236</v>
      </c>
      <c r="B26" s="57"/>
      <c r="C26" s="57"/>
      <c r="D26" s="57"/>
      <c r="E26" s="57"/>
      <c r="F26" s="57"/>
      <c r="G26" s="57"/>
      <c r="H26" s="57"/>
      <c r="I26" s="57"/>
      <c r="J26" s="57"/>
    </row>
    <row r="27" spans="1:10" ht="42" customHeight="1" x14ac:dyDescent="0.3">
      <c r="A27" s="67"/>
      <c r="B27" s="105"/>
      <c r="C27" s="105"/>
      <c r="D27" s="105"/>
      <c r="E27" s="105"/>
      <c r="F27" s="105"/>
      <c r="G27" s="105"/>
      <c r="H27" s="105"/>
      <c r="I27" s="105"/>
      <c r="J27" s="105"/>
    </row>
    <row r="28" spans="1:10" x14ac:dyDescent="0.25">
      <c r="A28" s="68"/>
    </row>
    <row r="29" spans="1:10" x14ac:dyDescent="0.25">
      <c r="A29" s="68"/>
    </row>
  </sheetData>
  <mergeCells count="1">
    <mergeCell ref="B27:J27"/>
  </mergeCells>
  <hyperlinks>
    <hyperlink ref="A26" r:id="rId1" display="http://www.lavote.net/"/>
  </hyperlinks>
  <printOptions horizontalCentered="1"/>
  <pageMargins left="0.7" right="0.7" top="0.75" bottom="0.75" header="0.3" footer="0.3"/>
  <pageSetup paperSize="5" scale="7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8"/>
  <sheetViews>
    <sheetView zoomScaleNormal="100" zoomScaleSheetLayoutView="50" zoomScalePageLayoutView="70" workbookViewId="0"/>
  </sheetViews>
  <sheetFormatPr defaultColWidth="24.33203125" defaultRowHeight="20.399999999999999" customHeight="1" x14ac:dyDescent="0.3"/>
  <cols>
    <col min="1" max="1" width="3.6640625" style="2" customWidth="1"/>
    <col min="2" max="2" width="22.33203125" style="2" customWidth="1"/>
    <col min="3" max="3" width="88.6640625" style="2" customWidth="1"/>
    <col min="4" max="4" width="25.109375" style="2" customWidth="1"/>
    <col min="5" max="16384" width="24.33203125" style="2"/>
  </cols>
  <sheetData>
    <row r="1" spans="2:4" ht="20.399999999999999" customHeight="1" x14ac:dyDescent="0.3">
      <c r="B1" s="106" t="s">
        <v>240</v>
      </c>
      <c r="C1" s="107"/>
    </row>
    <row r="2" spans="2:4" ht="20.399999999999999" customHeight="1" x14ac:dyDescent="0.3">
      <c r="B2" s="22" t="s">
        <v>1</v>
      </c>
      <c r="C2" s="1" t="str">
        <f>$C$4</f>
        <v>&lt;Insert Proposer Name Here&gt;</v>
      </c>
    </row>
    <row r="4" spans="2:4" ht="20.399999999999999" customHeight="1" x14ac:dyDescent="0.3">
      <c r="B4" s="13" t="s">
        <v>2</v>
      </c>
      <c r="C4" s="40" t="s">
        <v>3</v>
      </c>
    </row>
    <row r="5" spans="2:4" ht="10.199999999999999" customHeight="1" x14ac:dyDescent="0.3"/>
    <row r="6" spans="2:4" ht="25.2" customHeight="1" x14ac:dyDescent="0.3">
      <c r="B6" s="45" t="s">
        <v>227</v>
      </c>
      <c r="C6" s="45"/>
    </row>
    <row r="7" spans="2:4" s="46" customFormat="1" ht="311.39999999999998" customHeight="1" x14ac:dyDescent="0.3">
      <c r="B7" s="110" t="s">
        <v>360</v>
      </c>
      <c r="C7" s="110"/>
    </row>
    <row r="8" spans="2:4" s="46" customFormat="1" ht="162" customHeight="1" x14ac:dyDescent="0.3">
      <c r="B8" s="110" t="s">
        <v>312</v>
      </c>
      <c r="C8" s="110"/>
    </row>
    <row r="9" spans="2:4" s="46" customFormat="1" ht="13.2" customHeight="1" x14ac:dyDescent="0.3">
      <c r="B9" s="108"/>
      <c r="C9" s="109"/>
    </row>
    <row r="10" spans="2:4" s="46" customFormat="1" ht="25.2" customHeight="1" x14ac:dyDescent="0.3">
      <c r="B10" s="45" t="s">
        <v>245</v>
      </c>
      <c r="C10" s="45"/>
    </row>
    <row r="11" spans="2:4" s="46" customFormat="1" ht="51" customHeight="1" x14ac:dyDescent="0.3">
      <c r="B11" s="48" t="s">
        <v>207</v>
      </c>
      <c r="C11" s="39" t="s">
        <v>313</v>
      </c>
    </row>
    <row r="12" spans="2:4" s="43" customFormat="1" ht="52.8" x14ac:dyDescent="0.3">
      <c r="B12" s="41" t="s">
        <v>208</v>
      </c>
      <c r="C12" s="42" t="s">
        <v>370</v>
      </c>
      <c r="D12" s="2"/>
    </row>
    <row r="13" spans="2:4" s="43" customFormat="1" ht="100.8" customHeight="1" x14ac:dyDescent="0.3">
      <c r="B13" s="41" t="s">
        <v>314</v>
      </c>
      <c r="C13" s="42" t="s">
        <v>373</v>
      </c>
    </row>
    <row r="14" spans="2:4" s="43" customFormat="1" ht="74.400000000000006" customHeight="1" x14ac:dyDescent="0.3">
      <c r="B14" s="41" t="s">
        <v>349</v>
      </c>
      <c r="C14" s="80" t="s">
        <v>372</v>
      </c>
      <c r="D14" s="2"/>
    </row>
    <row r="15" spans="2:4" s="43" customFormat="1" ht="39" customHeight="1" x14ac:dyDescent="0.3">
      <c r="B15" s="41" t="s">
        <v>297</v>
      </c>
      <c r="C15" s="42" t="s">
        <v>247</v>
      </c>
    </row>
    <row r="16" spans="2:4" s="43" customFormat="1" ht="46.2" customHeight="1" x14ac:dyDescent="0.3">
      <c r="B16" s="41" t="s">
        <v>293</v>
      </c>
      <c r="C16" s="42" t="s">
        <v>361</v>
      </c>
    </row>
    <row r="17" spans="2:3" s="43" customFormat="1" ht="23.4" customHeight="1" x14ac:dyDescent="0.3">
      <c r="B17" s="41" t="s">
        <v>294</v>
      </c>
      <c r="C17" s="41" t="s">
        <v>246</v>
      </c>
    </row>
    <row r="18" spans="2:3" s="43" customFormat="1" ht="13.2" x14ac:dyDescent="0.3"/>
  </sheetData>
  <mergeCells count="4">
    <mergeCell ref="B1:C1"/>
    <mergeCell ref="B9:C9"/>
    <mergeCell ref="B7:C7"/>
    <mergeCell ref="B8:C8"/>
  </mergeCells>
  <printOptions horizontalCentered="1"/>
  <pageMargins left="0.7" right="0.7" top="0.75" bottom="0.75" header="0.3" footer="0.3"/>
  <pageSetup paperSize="5"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rowBreaks count="1" manualBreakCount="1">
    <brk id="9" min="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88"/>
  <sheetViews>
    <sheetView zoomScaleNormal="100" workbookViewId="0">
      <selection sqref="A1:B1"/>
    </sheetView>
  </sheetViews>
  <sheetFormatPr defaultColWidth="8.88671875" defaultRowHeight="13.2" x14ac:dyDescent="0.25"/>
  <cols>
    <col min="1" max="1" width="27.44140625" style="47" customWidth="1"/>
    <col min="2" max="2" width="72.6640625" style="47" customWidth="1"/>
    <col min="3" max="29" width="8.88671875" style="91"/>
    <col min="30" max="16384" width="8.88671875" style="47"/>
  </cols>
  <sheetData>
    <row r="1" spans="1:2" ht="20.399999999999999" customHeight="1" x14ac:dyDescent="0.25">
      <c r="A1" s="106" t="str">
        <f>'0. Proposer Instructions'!B1</f>
        <v>Cost Proposal Response Template for VSAP Implementation and Support Services</v>
      </c>
      <c r="B1" s="107"/>
    </row>
    <row r="2" spans="1:2" ht="20.399999999999999" customHeight="1" x14ac:dyDescent="0.25">
      <c r="A2" s="22" t="s">
        <v>237</v>
      </c>
      <c r="B2" s="1" t="str">
        <f>'0. Proposer Instructions'!$C$4</f>
        <v>&lt;Insert Proposer Name Here&gt;</v>
      </c>
    </row>
    <row r="3" spans="1:2" x14ac:dyDescent="0.25">
      <c r="A3" s="21"/>
      <c r="B3" s="21"/>
    </row>
    <row r="4" spans="1:2" x14ac:dyDescent="0.25">
      <c r="A4" s="114" t="s">
        <v>218</v>
      </c>
      <c r="B4" s="115"/>
    </row>
    <row r="5" spans="1:2" ht="114" customHeight="1" x14ac:dyDescent="0.25">
      <c r="A5" s="109" t="s">
        <v>315</v>
      </c>
      <c r="B5" s="108"/>
    </row>
    <row r="6" spans="1:2" x14ac:dyDescent="0.25">
      <c r="A6" s="49"/>
      <c r="B6" s="49"/>
    </row>
    <row r="7" spans="1:2" x14ac:dyDescent="0.25">
      <c r="A7" s="45" t="s">
        <v>215</v>
      </c>
      <c r="B7" s="21"/>
    </row>
    <row r="8" spans="1:2" x14ac:dyDescent="0.25">
      <c r="A8" s="3" t="s">
        <v>196</v>
      </c>
      <c r="B8" s="3" t="s">
        <v>197</v>
      </c>
    </row>
    <row r="9" spans="1:2" ht="52.8" x14ac:dyDescent="0.25">
      <c r="A9" s="39" t="s">
        <v>210</v>
      </c>
      <c r="B9" s="39" t="s">
        <v>286</v>
      </c>
    </row>
    <row r="10" spans="1:2" x14ac:dyDescent="0.25">
      <c r="A10" s="39" t="s">
        <v>211</v>
      </c>
      <c r="B10" s="39" t="s">
        <v>214</v>
      </c>
    </row>
    <row r="11" spans="1:2" x14ac:dyDescent="0.25">
      <c r="A11" s="39" t="s">
        <v>212</v>
      </c>
      <c r="B11" s="69"/>
    </row>
    <row r="12" spans="1:2" x14ac:dyDescent="0.25">
      <c r="A12" s="112" t="s">
        <v>213</v>
      </c>
      <c r="B12" s="69"/>
    </row>
    <row r="13" spans="1:2" x14ac:dyDescent="0.25">
      <c r="A13" s="113"/>
      <c r="B13" s="69"/>
    </row>
    <row r="14" spans="1:2" x14ac:dyDescent="0.25">
      <c r="A14" s="39" t="s">
        <v>209</v>
      </c>
      <c r="B14" s="69"/>
    </row>
    <row r="16" spans="1:2" x14ac:dyDescent="0.25">
      <c r="A16" s="45" t="s">
        <v>195</v>
      </c>
      <c r="B16" s="21"/>
    </row>
    <row r="17" spans="1:2" x14ac:dyDescent="0.25">
      <c r="A17" s="3" t="s">
        <v>196</v>
      </c>
      <c r="B17" s="3" t="s">
        <v>197</v>
      </c>
    </row>
    <row r="18" spans="1:2" x14ac:dyDescent="0.25">
      <c r="A18" s="39" t="s">
        <v>198</v>
      </c>
      <c r="B18" s="69"/>
    </row>
    <row r="19" spans="1:2" x14ac:dyDescent="0.25">
      <c r="A19" s="112" t="s">
        <v>199</v>
      </c>
      <c r="B19" s="69"/>
    </row>
    <row r="20" spans="1:2" x14ac:dyDescent="0.25">
      <c r="A20" s="113"/>
      <c r="B20" s="69"/>
    </row>
    <row r="21" spans="1:2" x14ac:dyDescent="0.25">
      <c r="A21" s="39" t="s">
        <v>200</v>
      </c>
      <c r="B21" s="69"/>
    </row>
    <row r="22" spans="1:2" x14ac:dyDescent="0.25">
      <c r="A22" s="39" t="s">
        <v>201</v>
      </c>
      <c r="B22" s="69"/>
    </row>
    <row r="24" spans="1:2" x14ac:dyDescent="0.25">
      <c r="A24" s="114" t="s">
        <v>206</v>
      </c>
      <c r="B24" s="115"/>
    </row>
    <row r="25" spans="1:2" ht="252" customHeight="1" x14ac:dyDescent="0.25">
      <c r="A25" s="109" t="s">
        <v>287</v>
      </c>
      <c r="B25" s="108"/>
    </row>
    <row r="26" spans="1:2" s="91" customFormat="1" x14ac:dyDescent="0.25"/>
    <row r="27" spans="1:2" s="91" customFormat="1" x14ac:dyDescent="0.25"/>
    <row r="28" spans="1:2" s="91" customFormat="1" x14ac:dyDescent="0.25"/>
    <row r="29" spans="1:2" s="91" customFormat="1" ht="13.8" thickBot="1" x14ac:dyDescent="0.3"/>
    <row r="30" spans="1:2" s="91" customFormat="1" ht="13.8" thickTop="1" x14ac:dyDescent="0.25">
      <c r="A30" s="92" t="s">
        <v>205</v>
      </c>
      <c r="B30" s="92"/>
    </row>
    <row r="31" spans="1:2" s="91" customFormat="1" x14ac:dyDescent="0.25"/>
    <row r="32" spans="1:2" x14ac:dyDescent="0.25">
      <c r="A32" s="45" t="s">
        <v>216</v>
      </c>
      <c r="B32" s="21"/>
    </row>
    <row r="33" spans="1:2" x14ac:dyDescent="0.25">
      <c r="A33" s="3" t="s">
        <v>196</v>
      </c>
      <c r="B33" s="3" t="s">
        <v>197</v>
      </c>
    </row>
    <row r="34" spans="1:2" x14ac:dyDescent="0.25">
      <c r="A34" s="39" t="s">
        <v>198</v>
      </c>
      <c r="B34" s="69"/>
    </row>
    <row r="35" spans="1:2" x14ac:dyDescent="0.25">
      <c r="A35" s="39" t="s">
        <v>202</v>
      </c>
      <c r="B35" s="69"/>
    </row>
    <row r="36" spans="1:2" x14ac:dyDescent="0.25">
      <c r="A36" s="39" t="s">
        <v>203</v>
      </c>
      <c r="B36" s="69"/>
    </row>
    <row r="37" spans="1:2" x14ac:dyDescent="0.25">
      <c r="A37" s="111" t="s">
        <v>204</v>
      </c>
      <c r="B37" s="69"/>
    </row>
    <row r="38" spans="1:2" x14ac:dyDescent="0.25">
      <c r="A38" s="111"/>
      <c r="B38" s="69"/>
    </row>
    <row r="39" spans="1:2" x14ac:dyDescent="0.25">
      <c r="A39" s="39" t="s">
        <v>217</v>
      </c>
      <c r="B39" s="69"/>
    </row>
    <row r="40" spans="1:2" s="91" customFormat="1" x14ac:dyDescent="0.25"/>
    <row r="41" spans="1:2" s="91" customFormat="1" x14ac:dyDescent="0.25"/>
    <row r="42" spans="1:2" s="91" customFormat="1" x14ac:dyDescent="0.25"/>
    <row r="43" spans="1:2" s="91" customFormat="1" x14ac:dyDescent="0.25"/>
    <row r="44" spans="1:2" s="91" customFormat="1" x14ac:dyDescent="0.25"/>
    <row r="45" spans="1:2" s="91" customFormat="1" x14ac:dyDescent="0.25"/>
    <row r="46" spans="1:2" s="91" customFormat="1" x14ac:dyDescent="0.25"/>
    <row r="47" spans="1:2" s="91" customFormat="1" x14ac:dyDescent="0.25"/>
    <row r="48" spans="1:2" s="91" customFormat="1" x14ac:dyDescent="0.25"/>
    <row r="49" s="91" customFormat="1" x14ac:dyDescent="0.25"/>
    <row r="50" s="91" customFormat="1" x14ac:dyDescent="0.25"/>
    <row r="51" s="91" customFormat="1" x14ac:dyDescent="0.25"/>
    <row r="52" s="91" customFormat="1" x14ac:dyDescent="0.25"/>
    <row r="53" s="91" customFormat="1" x14ac:dyDescent="0.25"/>
    <row r="54" s="91" customFormat="1" x14ac:dyDescent="0.25"/>
    <row r="55" s="91" customFormat="1" x14ac:dyDescent="0.25"/>
    <row r="56" s="91" customFormat="1" x14ac:dyDescent="0.25"/>
    <row r="57" s="91" customFormat="1" x14ac:dyDescent="0.25"/>
    <row r="58" s="91" customFormat="1" x14ac:dyDescent="0.25"/>
    <row r="59" s="91" customFormat="1" x14ac:dyDescent="0.25"/>
    <row r="60" s="91" customFormat="1" x14ac:dyDescent="0.25"/>
    <row r="61" s="91" customFormat="1" x14ac:dyDescent="0.25"/>
    <row r="62" s="91" customFormat="1" x14ac:dyDescent="0.25"/>
    <row r="63" s="91" customFormat="1" x14ac:dyDescent="0.25"/>
    <row r="64" s="91" customFormat="1" x14ac:dyDescent="0.25"/>
    <row r="65" s="91" customFormat="1" x14ac:dyDescent="0.25"/>
    <row r="66" s="91" customFormat="1" x14ac:dyDescent="0.25"/>
    <row r="67" s="91" customFormat="1" x14ac:dyDescent="0.25"/>
    <row r="68" s="91" customFormat="1" x14ac:dyDescent="0.25"/>
    <row r="69" s="91" customFormat="1" x14ac:dyDescent="0.25"/>
    <row r="70" s="91" customFormat="1" x14ac:dyDescent="0.25"/>
    <row r="71" s="91" customFormat="1" x14ac:dyDescent="0.25"/>
    <row r="72" s="91" customFormat="1" x14ac:dyDescent="0.25"/>
    <row r="73" s="91" customFormat="1" x14ac:dyDescent="0.25"/>
    <row r="74" s="91" customFormat="1" x14ac:dyDescent="0.25"/>
    <row r="75" s="91" customFormat="1" x14ac:dyDescent="0.25"/>
    <row r="76" s="91" customFormat="1" x14ac:dyDescent="0.25"/>
    <row r="77" s="91" customFormat="1" x14ac:dyDescent="0.25"/>
    <row r="78" s="91" customFormat="1" x14ac:dyDescent="0.25"/>
    <row r="79" s="91" customFormat="1" x14ac:dyDescent="0.25"/>
    <row r="80" s="91" customFormat="1" x14ac:dyDescent="0.25"/>
    <row r="81" s="91" customFormat="1" x14ac:dyDescent="0.25"/>
    <row r="82" s="91" customFormat="1" x14ac:dyDescent="0.25"/>
    <row r="83" s="91" customFormat="1" x14ac:dyDescent="0.25"/>
    <row r="84" s="91" customFormat="1" x14ac:dyDescent="0.25"/>
    <row r="85" s="91" customFormat="1" x14ac:dyDescent="0.25"/>
    <row r="86" s="91" customFormat="1" x14ac:dyDescent="0.25"/>
    <row r="87" s="91" customFormat="1" x14ac:dyDescent="0.25"/>
    <row r="88" s="91" customFormat="1" x14ac:dyDescent="0.25"/>
    <row r="89" s="91" customFormat="1" x14ac:dyDescent="0.25"/>
    <row r="90" s="91" customFormat="1" x14ac:dyDescent="0.25"/>
    <row r="91" s="91" customFormat="1" x14ac:dyDescent="0.25"/>
    <row r="92" s="91" customFormat="1" x14ac:dyDescent="0.25"/>
    <row r="93" s="91" customFormat="1" x14ac:dyDescent="0.25"/>
    <row r="94" s="91" customFormat="1" x14ac:dyDescent="0.25"/>
    <row r="95" s="91" customFormat="1" x14ac:dyDescent="0.25"/>
    <row r="96" s="91" customFormat="1" x14ac:dyDescent="0.25"/>
    <row r="97" s="91" customFormat="1" x14ac:dyDescent="0.25"/>
    <row r="98" s="91" customFormat="1" x14ac:dyDescent="0.25"/>
    <row r="99" s="91" customFormat="1" x14ac:dyDescent="0.25"/>
    <row r="100" s="91" customFormat="1" x14ac:dyDescent="0.25"/>
    <row r="101" s="91" customFormat="1" x14ac:dyDescent="0.25"/>
    <row r="102" s="91" customFormat="1" x14ac:dyDescent="0.25"/>
    <row r="103" s="91" customFormat="1" x14ac:dyDescent="0.25"/>
    <row r="104" s="91" customFormat="1" x14ac:dyDescent="0.25"/>
    <row r="105" s="91" customFormat="1" x14ac:dyDescent="0.25"/>
    <row r="106" s="91" customFormat="1" x14ac:dyDescent="0.25"/>
    <row r="107" s="91" customFormat="1" x14ac:dyDescent="0.25"/>
    <row r="108" s="91" customFormat="1" x14ac:dyDescent="0.25"/>
    <row r="109" s="91" customFormat="1" x14ac:dyDescent="0.25"/>
    <row r="110" s="91" customFormat="1" x14ac:dyDescent="0.25"/>
    <row r="111" s="91" customFormat="1" x14ac:dyDescent="0.25"/>
    <row r="112" s="91" customFormat="1" x14ac:dyDescent="0.25"/>
    <row r="113" s="91" customFormat="1" x14ac:dyDescent="0.25"/>
    <row r="114" s="91" customFormat="1" x14ac:dyDescent="0.25"/>
    <row r="115" s="91" customFormat="1" x14ac:dyDescent="0.25"/>
    <row r="116" s="91" customFormat="1" x14ac:dyDescent="0.25"/>
    <row r="117" s="91" customFormat="1" x14ac:dyDescent="0.25"/>
    <row r="118" s="91" customFormat="1" x14ac:dyDescent="0.25"/>
    <row r="119" s="91" customFormat="1" x14ac:dyDescent="0.25"/>
    <row r="120" s="91" customFormat="1" x14ac:dyDescent="0.25"/>
    <row r="121" s="91" customFormat="1" x14ac:dyDescent="0.25"/>
    <row r="122" s="91" customFormat="1" x14ac:dyDescent="0.25"/>
    <row r="123" s="91" customFormat="1" x14ac:dyDescent="0.25"/>
    <row r="124" s="91" customFormat="1" x14ac:dyDescent="0.25"/>
    <row r="125" s="91" customFormat="1" x14ac:dyDescent="0.25"/>
    <row r="126" s="91" customFormat="1" x14ac:dyDescent="0.25"/>
    <row r="127" s="91" customFormat="1" x14ac:dyDescent="0.25"/>
    <row r="128" s="91" customFormat="1" x14ac:dyDescent="0.25"/>
    <row r="129" s="91" customFormat="1" x14ac:dyDescent="0.25"/>
    <row r="130" s="91" customFormat="1" x14ac:dyDescent="0.25"/>
    <row r="131" s="91" customFormat="1" x14ac:dyDescent="0.25"/>
    <row r="132" s="91" customFormat="1" x14ac:dyDescent="0.25"/>
    <row r="133" s="91" customFormat="1" x14ac:dyDescent="0.25"/>
    <row r="134" s="91" customFormat="1" x14ac:dyDescent="0.25"/>
    <row r="135" s="91" customFormat="1" x14ac:dyDescent="0.25"/>
    <row r="136" s="91" customFormat="1" x14ac:dyDescent="0.25"/>
    <row r="137" s="91" customFormat="1" x14ac:dyDescent="0.25"/>
    <row r="138" s="91" customFormat="1" x14ac:dyDescent="0.25"/>
    <row r="139" s="91" customFormat="1" x14ac:dyDescent="0.25"/>
    <row r="140" s="91" customFormat="1" x14ac:dyDescent="0.25"/>
    <row r="141" s="91" customFormat="1" x14ac:dyDescent="0.25"/>
    <row r="142" s="91" customFormat="1" x14ac:dyDescent="0.25"/>
    <row r="143" s="91" customFormat="1" x14ac:dyDescent="0.25"/>
    <row r="144" s="91" customFormat="1" x14ac:dyDescent="0.25"/>
    <row r="145" s="91" customFormat="1" x14ac:dyDescent="0.25"/>
    <row r="146" s="91" customFormat="1" x14ac:dyDescent="0.25"/>
    <row r="147" s="91" customFormat="1" x14ac:dyDescent="0.25"/>
    <row r="148" s="91" customFormat="1" x14ac:dyDescent="0.25"/>
    <row r="149" s="91" customFormat="1" x14ac:dyDescent="0.25"/>
    <row r="150" s="91" customFormat="1" x14ac:dyDescent="0.25"/>
    <row r="151" s="91" customFormat="1" x14ac:dyDescent="0.25"/>
    <row r="152" s="91" customFormat="1" x14ac:dyDescent="0.25"/>
    <row r="153" s="91" customFormat="1" x14ac:dyDescent="0.25"/>
    <row r="154" s="91" customFormat="1" x14ac:dyDescent="0.25"/>
    <row r="155" s="91" customFormat="1" x14ac:dyDescent="0.25"/>
    <row r="156" s="91" customFormat="1" x14ac:dyDescent="0.25"/>
    <row r="157" s="91" customFormat="1" x14ac:dyDescent="0.25"/>
    <row r="158" s="91" customFormat="1" x14ac:dyDescent="0.25"/>
    <row r="159" s="91" customFormat="1" x14ac:dyDescent="0.25"/>
    <row r="160" s="91" customFormat="1" x14ac:dyDescent="0.25"/>
    <row r="161" s="91" customFormat="1" x14ac:dyDescent="0.25"/>
    <row r="162" s="91" customFormat="1" x14ac:dyDescent="0.25"/>
    <row r="163" s="91" customFormat="1" x14ac:dyDescent="0.25"/>
    <row r="164" s="91" customFormat="1" x14ac:dyDescent="0.25"/>
    <row r="165" s="91" customFormat="1" x14ac:dyDescent="0.25"/>
    <row r="166" s="91" customFormat="1" x14ac:dyDescent="0.25"/>
    <row r="167" s="91" customFormat="1" x14ac:dyDescent="0.25"/>
    <row r="168" s="91" customFormat="1" x14ac:dyDescent="0.25"/>
    <row r="169" s="91" customFormat="1" x14ac:dyDescent="0.25"/>
    <row r="170" s="91" customFormat="1" x14ac:dyDescent="0.25"/>
    <row r="171" s="91" customFormat="1" x14ac:dyDescent="0.25"/>
    <row r="172" s="91" customFormat="1" x14ac:dyDescent="0.25"/>
    <row r="173" s="91" customFormat="1" x14ac:dyDescent="0.25"/>
    <row r="174" s="91" customFormat="1" x14ac:dyDescent="0.25"/>
    <row r="175" s="91" customFormat="1" x14ac:dyDescent="0.25"/>
    <row r="176" s="91" customFormat="1" x14ac:dyDescent="0.25"/>
    <row r="177" s="91" customFormat="1" x14ac:dyDescent="0.25"/>
    <row r="178" s="91" customFormat="1" x14ac:dyDescent="0.25"/>
    <row r="179" s="91" customFormat="1" x14ac:dyDescent="0.25"/>
    <row r="180" s="91" customFormat="1" x14ac:dyDescent="0.25"/>
    <row r="181" s="91" customFormat="1" x14ac:dyDescent="0.25"/>
    <row r="182" s="91" customFormat="1" x14ac:dyDescent="0.25"/>
    <row r="183" s="91" customFormat="1" x14ac:dyDescent="0.25"/>
    <row r="184" s="91" customFormat="1" x14ac:dyDescent="0.25"/>
    <row r="185" s="91" customFormat="1" x14ac:dyDescent="0.25"/>
    <row r="186" s="91" customFormat="1" x14ac:dyDescent="0.25"/>
    <row r="187" s="91" customFormat="1" x14ac:dyDescent="0.25"/>
    <row r="188" s="91" customFormat="1" x14ac:dyDescent="0.25"/>
    <row r="189" s="91" customFormat="1" x14ac:dyDescent="0.25"/>
    <row r="190" s="91" customFormat="1" x14ac:dyDescent="0.25"/>
    <row r="191" s="91" customFormat="1" x14ac:dyDescent="0.25"/>
    <row r="192" s="91" customFormat="1" x14ac:dyDescent="0.25"/>
    <row r="193" s="91" customFormat="1" x14ac:dyDescent="0.25"/>
    <row r="194" s="91" customFormat="1" x14ac:dyDescent="0.25"/>
    <row r="195" s="91" customFormat="1" x14ac:dyDescent="0.25"/>
    <row r="196" s="91" customFormat="1" x14ac:dyDescent="0.25"/>
    <row r="197" s="91" customFormat="1" x14ac:dyDescent="0.25"/>
    <row r="198" s="91" customFormat="1" x14ac:dyDescent="0.25"/>
    <row r="199" s="91" customFormat="1" x14ac:dyDescent="0.25"/>
    <row r="200" s="91" customFormat="1" x14ac:dyDescent="0.25"/>
    <row r="201" s="91" customFormat="1" x14ac:dyDescent="0.25"/>
    <row r="202" s="91" customFormat="1" x14ac:dyDescent="0.25"/>
    <row r="203" s="91" customFormat="1" x14ac:dyDescent="0.25"/>
    <row r="204" s="91" customFormat="1" x14ac:dyDescent="0.25"/>
    <row r="205" s="91" customFormat="1" x14ac:dyDescent="0.25"/>
    <row r="206" s="91" customFormat="1" x14ac:dyDescent="0.25"/>
    <row r="207" s="91" customFormat="1" x14ac:dyDescent="0.25"/>
    <row r="208" s="91" customFormat="1" x14ac:dyDescent="0.25"/>
    <row r="209" s="91" customFormat="1" x14ac:dyDescent="0.25"/>
    <row r="210" s="91" customFormat="1" x14ac:dyDescent="0.25"/>
    <row r="211" s="91" customFormat="1" x14ac:dyDescent="0.25"/>
    <row r="212" s="91" customFormat="1" x14ac:dyDescent="0.25"/>
    <row r="213" s="91" customFormat="1" x14ac:dyDescent="0.25"/>
    <row r="214" s="91" customFormat="1" x14ac:dyDescent="0.25"/>
    <row r="215" s="91" customFormat="1" x14ac:dyDescent="0.25"/>
    <row r="216" s="91" customFormat="1" x14ac:dyDescent="0.25"/>
    <row r="217" s="91" customFormat="1" x14ac:dyDescent="0.25"/>
    <row r="218" s="91" customFormat="1" x14ac:dyDescent="0.25"/>
    <row r="219" s="91" customFormat="1" x14ac:dyDescent="0.25"/>
    <row r="220" s="91" customFormat="1" x14ac:dyDescent="0.25"/>
    <row r="221" s="91" customFormat="1" x14ac:dyDescent="0.25"/>
    <row r="222" s="91" customFormat="1" x14ac:dyDescent="0.25"/>
    <row r="223" s="91" customFormat="1" x14ac:dyDescent="0.25"/>
    <row r="224" s="91" customFormat="1" x14ac:dyDescent="0.25"/>
    <row r="225" s="91" customFormat="1" x14ac:dyDescent="0.25"/>
    <row r="226" s="91" customFormat="1" x14ac:dyDescent="0.25"/>
    <row r="227" s="91" customFormat="1" x14ac:dyDescent="0.25"/>
    <row r="228" s="91" customFormat="1" x14ac:dyDescent="0.25"/>
    <row r="229" s="91" customFormat="1" x14ac:dyDescent="0.25"/>
    <row r="230" s="91" customFormat="1" x14ac:dyDescent="0.25"/>
    <row r="231" s="91" customFormat="1" x14ac:dyDescent="0.25"/>
    <row r="232" s="91" customFormat="1" x14ac:dyDescent="0.25"/>
    <row r="233" s="91" customFormat="1" x14ac:dyDescent="0.25"/>
    <row r="234" s="91" customFormat="1" x14ac:dyDescent="0.25"/>
    <row r="235" s="91" customFormat="1" x14ac:dyDescent="0.25"/>
    <row r="236" s="91" customFormat="1" x14ac:dyDescent="0.25"/>
    <row r="237" s="91" customFormat="1" x14ac:dyDescent="0.25"/>
    <row r="238" s="91" customFormat="1" x14ac:dyDescent="0.25"/>
    <row r="239" s="91" customFormat="1" x14ac:dyDescent="0.25"/>
    <row r="240" s="91" customFormat="1" x14ac:dyDescent="0.25"/>
    <row r="241" s="91" customFormat="1" x14ac:dyDescent="0.25"/>
    <row r="242" s="91" customFormat="1" x14ac:dyDescent="0.25"/>
    <row r="243" s="91" customFormat="1" x14ac:dyDescent="0.25"/>
    <row r="244" s="91" customFormat="1" x14ac:dyDescent="0.25"/>
    <row r="245" s="91" customFormat="1" x14ac:dyDescent="0.25"/>
    <row r="246" s="91" customFormat="1" x14ac:dyDescent="0.25"/>
    <row r="247" s="91" customFormat="1" x14ac:dyDescent="0.25"/>
    <row r="248" s="91" customFormat="1" x14ac:dyDescent="0.25"/>
    <row r="249" s="91" customFormat="1" x14ac:dyDescent="0.25"/>
    <row r="250" s="91" customFormat="1" x14ac:dyDescent="0.25"/>
    <row r="251" s="91" customFormat="1" x14ac:dyDescent="0.25"/>
    <row r="252" s="91" customFormat="1" x14ac:dyDescent="0.25"/>
    <row r="253" s="91" customFormat="1" x14ac:dyDescent="0.25"/>
    <row r="254" s="91" customFormat="1" x14ac:dyDescent="0.25"/>
    <row r="255" s="91" customFormat="1" x14ac:dyDescent="0.25"/>
    <row r="256" s="91" customFormat="1" x14ac:dyDescent="0.25"/>
    <row r="257" s="91" customFormat="1" x14ac:dyDescent="0.25"/>
    <row r="258" s="91" customFormat="1" x14ac:dyDescent="0.25"/>
    <row r="259" s="91" customFormat="1" x14ac:dyDescent="0.25"/>
    <row r="260" s="91" customFormat="1" x14ac:dyDescent="0.25"/>
    <row r="261" s="91" customFormat="1" x14ac:dyDescent="0.25"/>
    <row r="262" s="91" customFormat="1" x14ac:dyDescent="0.25"/>
    <row r="263" s="91" customFormat="1" x14ac:dyDescent="0.25"/>
    <row r="264" s="91" customFormat="1" x14ac:dyDescent="0.25"/>
    <row r="265" s="91" customFormat="1" x14ac:dyDescent="0.25"/>
    <row r="266" s="91" customFormat="1" x14ac:dyDescent="0.25"/>
    <row r="267" s="91" customFormat="1" x14ac:dyDescent="0.25"/>
    <row r="268" s="91" customFormat="1" x14ac:dyDescent="0.25"/>
    <row r="269" s="91" customFormat="1" x14ac:dyDescent="0.25"/>
    <row r="270" s="91" customFormat="1" x14ac:dyDescent="0.25"/>
    <row r="271" s="91" customFormat="1" x14ac:dyDescent="0.25"/>
    <row r="272" s="91" customFormat="1" x14ac:dyDescent="0.25"/>
    <row r="273" s="91" customFormat="1" x14ac:dyDescent="0.25"/>
    <row r="274" s="91" customFormat="1" x14ac:dyDescent="0.25"/>
    <row r="275" s="91" customFormat="1" x14ac:dyDescent="0.25"/>
    <row r="276" s="91" customFormat="1" x14ac:dyDescent="0.25"/>
    <row r="277" s="91" customFormat="1" x14ac:dyDescent="0.25"/>
    <row r="278" s="91" customFormat="1" x14ac:dyDescent="0.25"/>
    <row r="279" s="91" customFormat="1" x14ac:dyDescent="0.25"/>
    <row r="280" s="91" customFormat="1" x14ac:dyDescent="0.25"/>
    <row r="281" s="91" customFormat="1" x14ac:dyDescent="0.25"/>
    <row r="282" s="91" customFormat="1" x14ac:dyDescent="0.25"/>
    <row r="283" s="91" customFormat="1" x14ac:dyDescent="0.25"/>
    <row r="284" s="91" customFormat="1" x14ac:dyDescent="0.25"/>
    <row r="285" s="91" customFormat="1" x14ac:dyDescent="0.25"/>
    <row r="286" s="91" customFormat="1" x14ac:dyDescent="0.25"/>
    <row r="287" s="91" customFormat="1" x14ac:dyDescent="0.25"/>
    <row r="288" s="91" customFormat="1" x14ac:dyDescent="0.25"/>
    <row r="289" s="91" customFormat="1" x14ac:dyDescent="0.25"/>
    <row r="290" s="91" customFormat="1" x14ac:dyDescent="0.25"/>
    <row r="291" s="91" customFormat="1" x14ac:dyDescent="0.25"/>
    <row r="292" s="91" customFormat="1" x14ac:dyDescent="0.25"/>
    <row r="293" s="91" customFormat="1" x14ac:dyDescent="0.25"/>
    <row r="294" s="91" customFormat="1" x14ac:dyDescent="0.25"/>
    <row r="295" s="91" customFormat="1" x14ac:dyDescent="0.25"/>
    <row r="296" s="91" customFormat="1" x14ac:dyDescent="0.25"/>
    <row r="297" s="91" customFormat="1" x14ac:dyDescent="0.25"/>
    <row r="298" s="91" customFormat="1" x14ac:dyDescent="0.25"/>
    <row r="299" s="91" customFormat="1" x14ac:dyDescent="0.25"/>
    <row r="300" s="91" customFormat="1" x14ac:dyDescent="0.25"/>
    <row r="301" s="91" customFormat="1" x14ac:dyDescent="0.25"/>
    <row r="302" s="91" customFormat="1" x14ac:dyDescent="0.25"/>
    <row r="303" s="91" customFormat="1" x14ac:dyDescent="0.25"/>
    <row r="304" s="91" customFormat="1" x14ac:dyDescent="0.25"/>
    <row r="305" s="91" customFormat="1" x14ac:dyDescent="0.25"/>
    <row r="306" s="91" customFormat="1" x14ac:dyDescent="0.25"/>
    <row r="307" s="91" customFormat="1" x14ac:dyDescent="0.25"/>
    <row r="308" s="91" customFormat="1" x14ac:dyDescent="0.25"/>
    <row r="309" s="91" customFormat="1" x14ac:dyDescent="0.25"/>
    <row r="310" s="91" customFormat="1" x14ac:dyDescent="0.25"/>
    <row r="311" s="91" customFormat="1" x14ac:dyDescent="0.25"/>
    <row r="312" s="91" customFormat="1" x14ac:dyDescent="0.25"/>
    <row r="313" s="91" customFormat="1" x14ac:dyDescent="0.25"/>
    <row r="314" s="91" customFormat="1" x14ac:dyDescent="0.25"/>
    <row r="315" s="91" customFormat="1" x14ac:dyDescent="0.25"/>
    <row r="316" s="91" customFormat="1" x14ac:dyDescent="0.25"/>
    <row r="317" s="91" customFormat="1" x14ac:dyDescent="0.25"/>
    <row r="318" s="91" customFormat="1" x14ac:dyDescent="0.25"/>
    <row r="319" s="91" customFormat="1" x14ac:dyDescent="0.25"/>
    <row r="320" s="91" customFormat="1" x14ac:dyDescent="0.25"/>
    <row r="321" s="91" customFormat="1" x14ac:dyDescent="0.25"/>
    <row r="322" s="91" customFormat="1" x14ac:dyDescent="0.25"/>
    <row r="323" s="91" customFormat="1" x14ac:dyDescent="0.25"/>
    <row r="324" s="91" customFormat="1" x14ac:dyDescent="0.25"/>
    <row r="325" s="91" customFormat="1" x14ac:dyDescent="0.25"/>
    <row r="326" s="91" customFormat="1" x14ac:dyDescent="0.25"/>
    <row r="327" s="91" customFormat="1" x14ac:dyDescent="0.25"/>
    <row r="328" s="91" customFormat="1" x14ac:dyDescent="0.25"/>
    <row r="329" s="91" customFormat="1" x14ac:dyDescent="0.25"/>
    <row r="330" s="91" customFormat="1" x14ac:dyDescent="0.25"/>
    <row r="331" s="91" customFormat="1" x14ac:dyDescent="0.25"/>
    <row r="332" s="91" customFormat="1" x14ac:dyDescent="0.25"/>
    <row r="333" s="91" customFormat="1" x14ac:dyDescent="0.25"/>
    <row r="334" s="91" customFormat="1" x14ac:dyDescent="0.25"/>
    <row r="335" s="91" customFormat="1" x14ac:dyDescent="0.25"/>
    <row r="336" s="91" customFormat="1" x14ac:dyDescent="0.25"/>
    <row r="337" s="91" customFormat="1" x14ac:dyDescent="0.25"/>
    <row r="338" s="91" customFormat="1" x14ac:dyDescent="0.25"/>
    <row r="339" s="91" customFormat="1" x14ac:dyDescent="0.25"/>
    <row r="340" s="91" customFormat="1" x14ac:dyDescent="0.25"/>
    <row r="341" s="91" customFormat="1" x14ac:dyDescent="0.25"/>
    <row r="342" s="91" customFormat="1" x14ac:dyDescent="0.25"/>
    <row r="343" s="91" customFormat="1" x14ac:dyDescent="0.25"/>
    <row r="344" s="91" customFormat="1" x14ac:dyDescent="0.25"/>
    <row r="345" s="91" customFormat="1" x14ac:dyDescent="0.25"/>
    <row r="346" s="91" customFormat="1" x14ac:dyDescent="0.25"/>
    <row r="347" s="91" customFormat="1" x14ac:dyDescent="0.25"/>
    <row r="348" s="91" customFormat="1" x14ac:dyDescent="0.25"/>
    <row r="349" s="91" customFormat="1" x14ac:dyDescent="0.25"/>
    <row r="350" s="91" customFormat="1" x14ac:dyDescent="0.25"/>
    <row r="351" s="91" customFormat="1" x14ac:dyDescent="0.25"/>
    <row r="352" s="91" customFormat="1" x14ac:dyDescent="0.25"/>
    <row r="353" s="91" customFormat="1" x14ac:dyDescent="0.25"/>
    <row r="354" s="91" customFormat="1" x14ac:dyDescent="0.25"/>
    <row r="355" s="91" customFormat="1" x14ac:dyDescent="0.25"/>
    <row r="356" s="91" customFormat="1" x14ac:dyDescent="0.25"/>
    <row r="357" s="91" customFormat="1" x14ac:dyDescent="0.25"/>
    <row r="358" s="91" customFormat="1" x14ac:dyDescent="0.25"/>
    <row r="359" s="91" customFormat="1" x14ac:dyDescent="0.25"/>
    <row r="360" s="91" customFormat="1" x14ac:dyDescent="0.25"/>
    <row r="361" s="91" customFormat="1" x14ac:dyDescent="0.25"/>
    <row r="362" s="91" customFormat="1" x14ac:dyDescent="0.25"/>
    <row r="363" s="91" customFormat="1" x14ac:dyDescent="0.25"/>
    <row r="364" s="91" customFormat="1" x14ac:dyDescent="0.25"/>
    <row r="365" s="91" customFormat="1" x14ac:dyDescent="0.25"/>
    <row r="366" s="91" customFormat="1" x14ac:dyDescent="0.25"/>
    <row r="367" s="91" customFormat="1" x14ac:dyDescent="0.25"/>
    <row r="368" s="91" customFormat="1" x14ac:dyDescent="0.25"/>
    <row r="369" s="91" customFormat="1" x14ac:dyDescent="0.25"/>
    <row r="370" s="91" customFormat="1" x14ac:dyDescent="0.25"/>
    <row r="371" s="91" customFormat="1" x14ac:dyDescent="0.25"/>
    <row r="372" s="91" customFormat="1" x14ac:dyDescent="0.25"/>
    <row r="373" s="91" customFormat="1" x14ac:dyDescent="0.25"/>
    <row r="374" s="91" customFormat="1" x14ac:dyDescent="0.25"/>
    <row r="375" s="91" customFormat="1" x14ac:dyDescent="0.25"/>
    <row r="376" s="91" customFormat="1" x14ac:dyDescent="0.25"/>
    <row r="377" s="91" customFormat="1" x14ac:dyDescent="0.25"/>
    <row r="378" s="91" customFormat="1" x14ac:dyDescent="0.25"/>
    <row r="379" s="91" customFormat="1" x14ac:dyDescent="0.25"/>
    <row r="380" s="91" customFormat="1" x14ac:dyDescent="0.25"/>
    <row r="381" s="91" customFormat="1" x14ac:dyDescent="0.25"/>
    <row r="382" s="91" customFormat="1" x14ac:dyDescent="0.25"/>
    <row r="383" s="91" customFormat="1" x14ac:dyDescent="0.25"/>
    <row r="384" s="91" customFormat="1" x14ac:dyDescent="0.25"/>
    <row r="385" s="91" customFormat="1" x14ac:dyDescent="0.25"/>
    <row r="386" s="91" customFormat="1" x14ac:dyDescent="0.25"/>
    <row r="387" s="91" customFormat="1" x14ac:dyDescent="0.25"/>
    <row r="388" s="91" customFormat="1" x14ac:dyDescent="0.25"/>
    <row r="389" s="91" customFormat="1" x14ac:dyDescent="0.25"/>
    <row r="390" s="91" customFormat="1" x14ac:dyDescent="0.25"/>
    <row r="391" s="91" customFormat="1" x14ac:dyDescent="0.25"/>
    <row r="392" s="91" customFormat="1" x14ac:dyDescent="0.25"/>
    <row r="393" s="91" customFormat="1" x14ac:dyDescent="0.25"/>
    <row r="394" s="91" customFormat="1" x14ac:dyDescent="0.25"/>
    <row r="395" s="91" customFormat="1" x14ac:dyDescent="0.25"/>
    <row r="396" s="91" customFormat="1" x14ac:dyDescent="0.25"/>
    <row r="397" s="91" customFormat="1" x14ac:dyDescent="0.25"/>
    <row r="398" s="91" customFormat="1" x14ac:dyDescent="0.25"/>
    <row r="399" s="91" customFormat="1" x14ac:dyDescent="0.25"/>
    <row r="400" s="91" customFormat="1" x14ac:dyDescent="0.25"/>
    <row r="401" s="91" customFormat="1" x14ac:dyDescent="0.25"/>
    <row r="402" s="91" customFormat="1" x14ac:dyDescent="0.25"/>
    <row r="403" s="91" customFormat="1" x14ac:dyDescent="0.25"/>
    <row r="404" s="91" customFormat="1" x14ac:dyDescent="0.25"/>
    <row r="405" s="91" customFormat="1" x14ac:dyDescent="0.25"/>
    <row r="406" s="91" customFormat="1" x14ac:dyDescent="0.25"/>
    <row r="407" s="91" customFormat="1" x14ac:dyDescent="0.25"/>
    <row r="408" s="91" customFormat="1" x14ac:dyDescent="0.25"/>
    <row r="409" s="91" customFormat="1" x14ac:dyDescent="0.25"/>
    <row r="410" s="91" customFormat="1" x14ac:dyDescent="0.25"/>
    <row r="411" s="91" customFormat="1" x14ac:dyDescent="0.25"/>
    <row r="412" s="91" customFormat="1" x14ac:dyDescent="0.25"/>
    <row r="413" s="91" customFormat="1" x14ac:dyDescent="0.25"/>
    <row r="414" s="91" customFormat="1" x14ac:dyDescent="0.25"/>
    <row r="415" s="91" customFormat="1" x14ac:dyDescent="0.25"/>
    <row r="416" s="91" customFormat="1" x14ac:dyDescent="0.25"/>
    <row r="417" s="91" customFormat="1" x14ac:dyDescent="0.25"/>
    <row r="418" s="91" customFormat="1" x14ac:dyDescent="0.25"/>
    <row r="419" s="91" customFormat="1" x14ac:dyDescent="0.25"/>
    <row r="420" s="91" customFormat="1" x14ac:dyDescent="0.25"/>
    <row r="421" s="91" customFormat="1" x14ac:dyDescent="0.25"/>
    <row r="422" s="91" customFormat="1" x14ac:dyDescent="0.25"/>
    <row r="423" s="91" customFormat="1" x14ac:dyDescent="0.25"/>
    <row r="424" s="91" customFormat="1" x14ac:dyDescent="0.25"/>
    <row r="425" s="91" customFormat="1" x14ac:dyDescent="0.25"/>
    <row r="426" s="91" customFormat="1" x14ac:dyDescent="0.25"/>
    <row r="427" s="91" customFormat="1" x14ac:dyDescent="0.25"/>
    <row r="428" s="91" customFormat="1" x14ac:dyDescent="0.25"/>
    <row r="429" s="91" customFormat="1" x14ac:dyDescent="0.25"/>
    <row r="430" s="91" customFormat="1" x14ac:dyDescent="0.25"/>
    <row r="431" s="91" customFormat="1" x14ac:dyDescent="0.25"/>
    <row r="432" s="91" customFormat="1" x14ac:dyDescent="0.25"/>
    <row r="433" s="91" customFormat="1" x14ac:dyDescent="0.25"/>
    <row r="434" s="91" customFormat="1" x14ac:dyDescent="0.25"/>
    <row r="435" s="91" customFormat="1" x14ac:dyDescent="0.25"/>
    <row r="436" s="91" customFormat="1" x14ac:dyDescent="0.25"/>
    <row r="437" s="91" customFormat="1" x14ac:dyDescent="0.25"/>
    <row r="438" s="91" customFormat="1" x14ac:dyDescent="0.25"/>
    <row r="439" s="91" customFormat="1" x14ac:dyDescent="0.25"/>
    <row r="440" s="91" customFormat="1" x14ac:dyDescent="0.25"/>
    <row r="441" s="91" customFormat="1" x14ac:dyDescent="0.25"/>
    <row r="442" s="91" customFormat="1" x14ac:dyDescent="0.25"/>
    <row r="443" s="91" customFormat="1" x14ac:dyDescent="0.25"/>
    <row r="444" s="91" customFormat="1" x14ac:dyDescent="0.25"/>
    <row r="445" s="91" customFormat="1" x14ac:dyDescent="0.25"/>
    <row r="446" s="91" customFormat="1" x14ac:dyDescent="0.25"/>
    <row r="447" s="91" customFormat="1" x14ac:dyDescent="0.25"/>
    <row r="448" s="91" customFormat="1" x14ac:dyDescent="0.25"/>
    <row r="449" s="91" customFormat="1" x14ac:dyDescent="0.25"/>
    <row r="450" s="91" customFormat="1" x14ac:dyDescent="0.25"/>
    <row r="451" s="91" customFormat="1" x14ac:dyDescent="0.25"/>
    <row r="452" s="91" customFormat="1" x14ac:dyDescent="0.25"/>
    <row r="453" s="91" customFormat="1" x14ac:dyDescent="0.25"/>
    <row r="454" s="91" customFormat="1" x14ac:dyDescent="0.25"/>
    <row r="455" s="91" customFormat="1" x14ac:dyDescent="0.25"/>
    <row r="456" s="91" customFormat="1" x14ac:dyDescent="0.25"/>
    <row r="457" s="91" customFormat="1" x14ac:dyDescent="0.25"/>
    <row r="458" s="91" customFormat="1" x14ac:dyDescent="0.25"/>
    <row r="459" s="91" customFormat="1" x14ac:dyDescent="0.25"/>
    <row r="460" s="91" customFormat="1" x14ac:dyDescent="0.25"/>
    <row r="461" s="91" customFormat="1" x14ac:dyDescent="0.25"/>
    <row r="462" s="91" customFormat="1" x14ac:dyDescent="0.25"/>
    <row r="463" s="91" customFormat="1" x14ac:dyDescent="0.25"/>
    <row r="464" s="91" customFormat="1" x14ac:dyDescent="0.25"/>
    <row r="465" s="91" customFormat="1" x14ac:dyDescent="0.25"/>
    <row r="466" s="91" customFormat="1" x14ac:dyDescent="0.25"/>
    <row r="467" s="91" customFormat="1" x14ac:dyDescent="0.25"/>
    <row r="468" s="91" customFormat="1" x14ac:dyDescent="0.25"/>
    <row r="469" s="91" customFormat="1" x14ac:dyDescent="0.25"/>
    <row r="470" s="91" customFormat="1" x14ac:dyDescent="0.25"/>
    <row r="471" s="91" customFormat="1" x14ac:dyDescent="0.25"/>
    <row r="472" s="91" customFormat="1" x14ac:dyDescent="0.25"/>
    <row r="473" s="91" customFormat="1" x14ac:dyDescent="0.25"/>
    <row r="474" s="91" customFormat="1" x14ac:dyDescent="0.25"/>
    <row r="475" s="91" customFormat="1" x14ac:dyDescent="0.25"/>
    <row r="476" s="91" customFormat="1" x14ac:dyDescent="0.25"/>
    <row r="477" s="91" customFormat="1" x14ac:dyDescent="0.25"/>
    <row r="478" s="91" customFormat="1" x14ac:dyDescent="0.25"/>
    <row r="479" s="91" customFormat="1" x14ac:dyDescent="0.25"/>
    <row r="480" s="91" customFormat="1" x14ac:dyDescent="0.25"/>
    <row r="481" s="91" customFormat="1" x14ac:dyDescent="0.25"/>
    <row r="482" s="91" customFormat="1" x14ac:dyDescent="0.25"/>
    <row r="483" s="91" customFormat="1" x14ac:dyDescent="0.25"/>
    <row r="484" s="91" customFormat="1" x14ac:dyDescent="0.25"/>
    <row r="485" s="91" customFormat="1" x14ac:dyDescent="0.25"/>
    <row r="486" s="91" customFormat="1" x14ac:dyDescent="0.25"/>
    <row r="487" s="91" customFormat="1" x14ac:dyDescent="0.25"/>
    <row r="488" s="91" customFormat="1" x14ac:dyDescent="0.25"/>
    <row r="489" s="91" customFormat="1" x14ac:dyDescent="0.25"/>
    <row r="490" s="91" customFormat="1" x14ac:dyDescent="0.25"/>
    <row r="491" s="91" customFormat="1" x14ac:dyDescent="0.25"/>
    <row r="492" s="91" customFormat="1" x14ac:dyDescent="0.25"/>
    <row r="493" s="91" customFormat="1" x14ac:dyDescent="0.25"/>
    <row r="494" s="91" customFormat="1" x14ac:dyDescent="0.25"/>
    <row r="495" s="91" customFormat="1" x14ac:dyDescent="0.25"/>
    <row r="496" s="91" customFormat="1" x14ac:dyDescent="0.25"/>
    <row r="497" s="91" customFormat="1" x14ac:dyDescent="0.25"/>
    <row r="498" s="91" customFormat="1" x14ac:dyDescent="0.25"/>
    <row r="499" s="91" customFormat="1" x14ac:dyDescent="0.25"/>
    <row r="500" s="91" customFormat="1" x14ac:dyDescent="0.25"/>
    <row r="501" s="91" customFormat="1" x14ac:dyDescent="0.25"/>
    <row r="502" s="91" customFormat="1" x14ac:dyDescent="0.25"/>
    <row r="503" s="91" customFormat="1" x14ac:dyDescent="0.25"/>
    <row r="504" s="91" customFormat="1" x14ac:dyDescent="0.25"/>
    <row r="505" s="91" customFormat="1" x14ac:dyDescent="0.25"/>
    <row r="506" s="91" customFormat="1" x14ac:dyDescent="0.25"/>
    <row r="507" s="91" customFormat="1" x14ac:dyDescent="0.25"/>
    <row r="508" s="91" customFormat="1" x14ac:dyDescent="0.25"/>
    <row r="509" s="91" customFormat="1" x14ac:dyDescent="0.25"/>
    <row r="510" s="91" customFormat="1" x14ac:dyDescent="0.25"/>
    <row r="511" s="91" customFormat="1" x14ac:dyDescent="0.25"/>
    <row r="512" s="91" customFormat="1" x14ac:dyDescent="0.25"/>
    <row r="513" s="91" customFormat="1" x14ac:dyDescent="0.25"/>
    <row r="514" s="91" customFormat="1" x14ac:dyDescent="0.25"/>
    <row r="515" s="91" customFormat="1" x14ac:dyDescent="0.25"/>
    <row r="516" s="91" customFormat="1" x14ac:dyDescent="0.25"/>
    <row r="517" s="91" customFormat="1" x14ac:dyDescent="0.25"/>
    <row r="518" s="91" customFormat="1" x14ac:dyDescent="0.25"/>
    <row r="519" s="91" customFormat="1" x14ac:dyDescent="0.25"/>
    <row r="520" s="91" customFormat="1" x14ac:dyDescent="0.25"/>
    <row r="521" s="91" customFormat="1" x14ac:dyDescent="0.25"/>
    <row r="522" s="91" customFormat="1" x14ac:dyDescent="0.25"/>
    <row r="523" s="91" customFormat="1" x14ac:dyDescent="0.25"/>
    <row r="524" s="91" customFormat="1" x14ac:dyDescent="0.25"/>
    <row r="525" s="91" customFormat="1" x14ac:dyDescent="0.25"/>
    <row r="526" s="91" customFormat="1" x14ac:dyDescent="0.25"/>
    <row r="527" s="91" customFormat="1" x14ac:dyDescent="0.25"/>
    <row r="528" s="91" customFormat="1" x14ac:dyDescent="0.25"/>
    <row r="529" s="91" customFormat="1" x14ac:dyDescent="0.25"/>
    <row r="530" s="91" customFormat="1" x14ac:dyDescent="0.25"/>
    <row r="531" s="91" customFormat="1" x14ac:dyDescent="0.25"/>
    <row r="532" s="91" customFormat="1" x14ac:dyDescent="0.25"/>
    <row r="533" s="91" customFormat="1" x14ac:dyDescent="0.25"/>
    <row r="534" s="91" customFormat="1" x14ac:dyDescent="0.25"/>
    <row r="535" s="91" customFormat="1" x14ac:dyDescent="0.25"/>
    <row r="536" s="91" customFormat="1" x14ac:dyDescent="0.25"/>
    <row r="537" s="91" customFormat="1" x14ac:dyDescent="0.25"/>
    <row r="538" s="91" customFormat="1" x14ac:dyDescent="0.25"/>
    <row r="539" s="91" customFormat="1" x14ac:dyDescent="0.25"/>
    <row r="540" s="91" customFormat="1" x14ac:dyDescent="0.25"/>
    <row r="541" s="91" customFormat="1" x14ac:dyDescent="0.25"/>
    <row r="542" s="91" customFormat="1" x14ac:dyDescent="0.25"/>
    <row r="543" s="91" customFormat="1" x14ac:dyDescent="0.25"/>
    <row r="544" s="91" customFormat="1" x14ac:dyDescent="0.25"/>
    <row r="545" s="91" customFormat="1" x14ac:dyDescent="0.25"/>
    <row r="546" s="91" customFormat="1" x14ac:dyDescent="0.25"/>
    <row r="547" s="91" customFormat="1" x14ac:dyDescent="0.25"/>
    <row r="548" s="91" customFormat="1" x14ac:dyDescent="0.25"/>
    <row r="549" s="91" customFormat="1" x14ac:dyDescent="0.25"/>
    <row r="550" s="91" customFormat="1" x14ac:dyDescent="0.25"/>
    <row r="551" s="91" customFormat="1" x14ac:dyDescent="0.25"/>
    <row r="552" s="91" customFormat="1" x14ac:dyDescent="0.25"/>
    <row r="553" s="91" customFormat="1" x14ac:dyDescent="0.25"/>
    <row r="554" s="91" customFormat="1" x14ac:dyDescent="0.25"/>
    <row r="555" s="91" customFormat="1" x14ac:dyDescent="0.25"/>
    <row r="556" s="91" customFormat="1" x14ac:dyDescent="0.25"/>
    <row r="557" s="91" customFormat="1" x14ac:dyDescent="0.25"/>
    <row r="558" s="91" customFormat="1" x14ac:dyDescent="0.25"/>
    <row r="559" s="91" customFormat="1" x14ac:dyDescent="0.25"/>
    <row r="560" s="91" customFormat="1" x14ac:dyDescent="0.25"/>
    <row r="561" s="91" customFormat="1" x14ac:dyDescent="0.25"/>
    <row r="562" s="91" customFormat="1" x14ac:dyDescent="0.25"/>
    <row r="563" s="91" customFormat="1" x14ac:dyDescent="0.25"/>
    <row r="564" s="91" customFormat="1" x14ac:dyDescent="0.25"/>
    <row r="565" s="91" customFormat="1" x14ac:dyDescent="0.25"/>
    <row r="566" s="91" customFormat="1" x14ac:dyDescent="0.25"/>
    <row r="567" s="91" customFormat="1" x14ac:dyDescent="0.25"/>
    <row r="568" s="91" customFormat="1" x14ac:dyDescent="0.25"/>
    <row r="569" s="91" customFormat="1" x14ac:dyDescent="0.25"/>
    <row r="570" s="91" customFormat="1" x14ac:dyDescent="0.25"/>
    <row r="571" s="91" customFormat="1" x14ac:dyDescent="0.25"/>
    <row r="572" s="91" customFormat="1" x14ac:dyDescent="0.25"/>
    <row r="573" s="91" customFormat="1" x14ac:dyDescent="0.25"/>
    <row r="574" s="91" customFormat="1" x14ac:dyDescent="0.25"/>
    <row r="575" s="91" customFormat="1" x14ac:dyDescent="0.25"/>
    <row r="576" s="91" customFormat="1" x14ac:dyDescent="0.25"/>
    <row r="577" s="91" customFormat="1" x14ac:dyDescent="0.25"/>
    <row r="578" s="91" customFormat="1" x14ac:dyDescent="0.25"/>
    <row r="579" s="91" customFormat="1" x14ac:dyDescent="0.25"/>
    <row r="580" s="91" customFormat="1" x14ac:dyDescent="0.25"/>
    <row r="581" s="91" customFormat="1" x14ac:dyDescent="0.25"/>
    <row r="582" s="91" customFormat="1" x14ac:dyDescent="0.25"/>
    <row r="583" s="91" customFormat="1" x14ac:dyDescent="0.25"/>
    <row r="584" s="91" customFormat="1" x14ac:dyDescent="0.25"/>
    <row r="585" s="91" customFormat="1" x14ac:dyDescent="0.25"/>
    <row r="586" s="91" customFormat="1" x14ac:dyDescent="0.25"/>
    <row r="587" s="91" customFormat="1" x14ac:dyDescent="0.25"/>
    <row r="588" s="91" customFormat="1" x14ac:dyDescent="0.25"/>
  </sheetData>
  <mergeCells count="8">
    <mergeCell ref="A37:A38"/>
    <mergeCell ref="A12:A13"/>
    <mergeCell ref="A19:A20"/>
    <mergeCell ref="A1:B1"/>
    <mergeCell ref="A5:B5"/>
    <mergeCell ref="A4:B4"/>
    <mergeCell ref="A24:B24"/>
    <mergeCell ref="A25:B25"/>
  </mergeCells>
  <printOptions horizontalCentered="1"/>
  <pageMargins left="0.7" right="0.7" top="0.75" bottom="0.75" header="0.3" footer="0.3"/>
  <pageSetup paperSize="5"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rowBreaks count="1" manualBreakCount="1">
    <brk id="23"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zoomScaleNormal="100" workbookViewId="0">
      <selection sqref="A1:C1"/>
    </sheetView>
  </sheetViews>
  <sheetFormatPr defaultColWidth="24.33203125" defaultRowHeight="20.399999999999999" customHeight="1" x14ac:dyDescent="0.3"/>
  <cols>
    <col min="1" max="1" width="30.33203125" style="2" customWidth="1"/>
    <col min="2" max="2" width="43" style="2" customWidth="1"/>
    <col min="3" max="3" width="25.109375" style="2" customWidth="1"/>
    <col min="4" max="16384" width="24.33203125" style="2"/>
  </cols>
  <sheetData>
    <row r="1" spans="1:4" ht="20.399999999999999" customHeight="1" x14ac:dyDescent="0.3">
      <c r="A1" s="106" t="str">
        <f>'0. Proposer Instructions'!B1</f>
        <v>Cost Proposal Response Template for VSAP Implementation and Support Services</v>
      </c>
      <c r="B1" s="116"/>
      <c r="C1" s="107"/>
    </row>
    <row r="2" spans="1:4" ht="20.399999999999999" customHeight="1" x14ac:dyDescent="0.3">
      <c r="A2" s="22" t="s">
        <v>0</v>
      </c>
      <c r="B2" s="23"/>
      <c r="C2" s="1" t="str">
        <f>'0. Proposer Instructions'!$C$4</f>
        <v>&lt;Insert Proposer Name Here&gt;</v>
      </c>
    </row>
    <row r="4" spans="1:4" ht="20.399999999999999" customHeight="1" x14ac:dyDescent="0.3">
      <c r="A4" s="114" t="s">
        <v>218</v>
      </c>
      <c r="B4" s="117"/>
      <c r="C4" s="115"/>
    </row>
    <row r="5" spans="1:4" ht="46.2" customHeight="1" x14ac:dyDescent="0.3">
      <c r="A5" s="109" t="s">
        <v>226</v>
      </c>
      <c r="B5" s="118"/>
      <c r="C5" s="108"/>
    </row>
    <row r="7" spans="1:4" ht="20.399999999999999" customHeight="1" x14ac:dyDescent="0.3">
      <c r="A7" s="26" t="s">
        <v>356</v>
      </c>
      <c r="B7" s="27"/>
      <c r="C7" s="3" t="s">
        <v>181</v>
      </c>
    </row>
    <row r="8" spans="1:4" ht="20.399999999999999" customHeight="1" x14ac:dyDescent="0.3">
      <c r="A8" s="81" t="s">
        <v>316</v>
      </c>
      <c r="B8" s="82"/>
      <c r="C8" s="83">
        <f>'3. Deliverables Payment Tables'!C106</f>
        <v>0</v>
      </c>
    </row>
    <row r="9" spans="1:4" ht="20.399999999999999" customHeight="1" x14ac:dyDescent="0.3">
      <c r="A9" s="81" t="s">
        <v>357</v>
      </c>
      <c r="B9" s="82"/>
      <c r="C9" s="83">
        <f>'3. Deliverables Payment Tables'!H136+'3. Deliverables Payment Tables'!C146</f>
        <v>0</v>
      </c>
      <c r="D9" s="103"/>
    </row>
    <row r="10" spans="1:4" s="148" customFormat="1" ht="20.399999999999999" customHeight="1" x14ac:dyDescent="0.3">
      <c r="A10" s="145" t="s">
        <v>355</v>
      </c>
      <c r="B10" s="146"/>
      <c r="C10" s="147">
        <f>SUM(C8:C9)</f>
        <v>0</v>
      </c>
    </row>
    <row r="11" spans="1:4" ht="20.399999999999999" customHeight="1" x14ac:dyDescent="0.3">
      <c r="C11" s="28"/>
    </row>
    <row r="12" spans="1:4" ht="20.399999999999999" customHeight="1" x14ac:dyDescent="0.3">
      <c r="A12" s="26" t="s">
        <v>248</v>
      </c>
      <c r="B12" s="27"/>
      <c r="C12" s="3" t="s">
        <v>181</v>
      </c>
    </row>
    <row r="13" spans="1:4" ht="20.399999999999999" customHeight="1" x14ac:dyDescent="0.3">
      <c r="A13" s="81" t="s">
        <v>363</v>
      </c>
      <c r="B13" s="82"/>
      <c r="C13" s="83">
        <f>'6. Optional M&amp;S'!F35</f>
        <v>0</v>
      </c>
      <c r="D13" s="103"/>
    </row>
    <row r="16" spans="1:4" ht="52.95" customHeight="1" x14ac:dyDescent="0.3"/>
  </sheetData>
  <mergeCells count="3">
    <mergeCell ref="A1:C1"/>
    <mergeCell ref="A4:C4"/>
    <mergeCell ref="A5:C5"/>
  </mergeCells>
  <printOptions horizontalCentered="1"/>
  <pageMargins left="0.7" right="0.7" top="0.75" bottom="0.75" header="0.3" footer="0.3"/>
  <pageSetup paperSize="5"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8"/>
  <sheetViews>
    <sheetView zoomScaleNormal="100" workbookViewId="0">
      <selection sqref="A1:H1"/>
    </sheetView>
  </sheetViews>
  <sheetFormatPr defaultColWidth="24.33203125" defaultRowHeight="20.399999999999999" customHeight="1" x14ac:dyDescent="0.3"/>
  <cols>
    <col min="1" max="1" width="11.33203125" style="2" customWidth="1"/>
    <col min="2" max="2" width="81.6640625" style="2" bestFit="1" customWidth="1"/>
    <col min="3" max="8" width="18.5546875" style="2" customWidth="1"/>
    <col min="9" max="16384" width="24.33203125" style="2"/>
  </cols>
  <sheetData>
    <row r="1" spans="1:8" ht="20.399999999999999" customHeight="1" x14ac:dyDescent="0.3">
      <c r="A1" s="123" t="str">
        <f>'0. Proposer Instructions'!B1</f>
        <v>Cost Proposal Response Template for VSAP Implementation and Support Services</v>
      </c>
      <c r="B1" s="124"/>
      <c r="C1" s="124"/>
      <c r="D1" s="124"/>
      <c r="E1" s="124"/>
      <c r="F1" s="124"/>
      <c r="G1" s="124"/>
      <c r="H1" s="124"/>
    </row>
    <row r="2" spans="1:8" ht="20.399999999999999" customHeight="1" x14ac:dyDescent="0.3">
      <c r="A2" s="22" t="s">
        <v>298</v>
      </c>
      <c r="B2" s="23"/>
      <c r="C2" s="23"/>
      <c r="D2" s="23"/>
      <c r="E2" s="23"/>
      <c r="F2" s="23"/>
      <c r="G2" s="23"/>
      <c r="H2" s="1" t="str">
        <f>'0. Proposer Instructions'!$C$4</f>
        <v>&lt;Insert Proposer Name Here&gt;</v>
      </c>
    </row>
    <row r="3" spans="1:8" ht="10.199999999999999" customHeight="1" x14ac:dyDescent="0.3"/>
    <row r="4" spans="1:8" ht="20.399999999999999" customHeight="1" x14ac:dyDescent="0.3">
      <c r="A4" s="114" t="s">
        <v>218</v>
      </c>
      <c r="B4" s="117"/>
      <c r="C4" s="117"/>
      <c r="D4" s="117"/>
      <c r="E4" s="117"/>
      <c r="F4" s="117"/>
      <c r="G4" s="117"/>
      <c r="H4" s="115"/>
    </row>
    <row r="5" spans="1:8" ht="224.4" customHeight="1" x14ac:dyDescent="0.3">
      <c r="A5" s="142" t="s">
        <v>371</v>
      </c>
      <c r="B5" s="118"/>
      <c r="C5" s="118"/>
      <c r="D5" s="118"/>
      <c r="E5" s="118"/>
      <c r="F5" s="118"/>
      <c r="G5" s="118"/>
      <c r="H5" s="108"/>
    </row>
    <row r="6" spans="1:8" ht="10.199999999999999" customHeight="1" x14ac:dyDescent="0.3"/>
    <row r="7" spans="1:8" ht="20.399999999999999" customHeight="1" x14ac:dyDescent="0.3">
      <c r="A7" s="22" t="s">
        <v>288</v>
      </c>
      <c r="B7" s="24"/>
    </row>
    <row r="8" spans="1:8" s="5" customFormat="1" ht="26.4" x14ac:dyDescent="0.3">
      <c r="A8" s="3" t="s">
        <v>4</v>
      </c>
      <c r="B8" s="4" t="s">
        <v>5</v>
      </c>
      <c r="C8" s="3" t="s">
        <v>7</v>
      </c>
      <c r="D8" s="3" t="s">
        <v>295</v>
      </c>
      <c r="E8" s="3" t="s">
        <v>6</v>
      </c>
      <c r="F8" s="3" t="s">
        <v>224</v>
      </c>
    </row>
    <row r="9" spans="1:8" ht="20.399999999999999" customHeight="1" x14ac:dyDescent="0.3">
      <c r="A9" s="29" t="s">
        <v>46</v>
      </c>
      <c r="B9" s="7" t="s">
        <v>116</v>
      </c>
      <c r="C9" s="8">
        <v>0</v>
      </c>
      <c r="D9" s="9">
        <f>C9*0.15</f>
        <v>0</v>
      </c>
      <c r="E9" s="9">
        <f>C9-D9</f>
        <v>0</v>
      </c>
      <c r="F9" s="10"/>
    </row>
    <row r="10" spans="1:8" ht="20.399999999999999" customHeight="1" x14ac:dyDescent="0.3">
      <c r="A10" s="29" t="s">
        <v>47</v>
      </c>
      <c r="B10" s="11" t="s">
        <v>117</v>
      </c>
      <c r="C10" s="8">
        <v>0</v>
      </c>
      <c r="D10" s="9">
        <f t="shared" ref="D10:D72" si="0">C10*0.15</f>
        <v>0</v>
      </c>
      <c r="E10" s="9">
        <f t="shared" ref="E10:E12" si="1">C10-D10</f>
        <v>0</v>
      </c>
      <c r="F10" s="10"/>
    </row>
    <row r="11" spans="1:8" ht="20.399999999999999" customHeight="1" x14ac:dyDescent="0.3">
      <c r="A11" s="29" t="s">
        <v>48</v>
      </c>
      <c r="B11" s="11" t="s">
        <v>299</v>
      </c>
      <c r="C11" s="8">
        <v>0</v>
      </c>
      <c r="D11" s="9">
        <f t="shared" si="0"/>
        <v>0</v>
      </c>
      <c r="E11" s="9">
        <f t="shared" si="1"/>
        <v>0</v>
      </c>
      <c r="F11" s="10"/>
    </row>
    <row r="12" spans="1:8" ht="20.399999999999999" customHeight="1" x14ac:dyDescent="0.3">
      <c r="A12" s="29" t="s">
        <v>49</v>
      </c>
      <c r="B12" s="11" t="s">
        <v>118</v>
      </c>
      <c r="C12" s="8">
        <v>0</v>
      </c>
      <c r="D12" s="9">
        <f t="shared" si="0"/>
        <v>0</v>
      </c>
      <c r="E12" s="9">
        <f t="shared" si="1"/>
        <v>0</v>
      </c>
      <c r="F12" s="10"/>
    </row>
    <row r="13" spans="1:8" ht="20.399999999999999" customHeight="1" x14ac:dyDescent="0.3">
      <c r="A13" s="29" t="s">
        <v>50</v>
      </c>
      <c r="B13" s="11" t="s">
        <v>119</v>
      </c>
      <c r="C13" s="8">
        <v>0</v>
      </c>
      <c r="D13" s="9">
        <f t="shared" si="0"/>
        <v>0</v>
      </c>
      <c r="E13" s="9">
        <f t="shared" ref="E13:E50" si="2">C13-D13</f>
        <v>0</v>
      </c>
      <c r="F13" s="10"/>
    </row>
    <row r="14" spans="1:8" ht="20.399999999999999" customHeight="1" x14ac:dyDescent="0.3">
      <c r="A14" s="29">
        <v>1.2</v>
      </c>
      <c r="B14" s="11" t="s">
        <v>120</v>
      </c>
      <c r="C14" s="8">
        <v>0</v>
      </c>
      <c r="D14" s="9">
        <f t="shared" si="0"/>
        <v>0</v>
      </c>
      <c r="E14" s="9">
        <f t="shared" si="2"/>
        <v>0</v>
      </c>
      <c r="F14" s="10"/>
    </row>
    <row r="15" spans="1:8" ht="20.399999999999999" customHeight="1" x14ac:dyDescent="0.3">
      <c r="A15" s="29" t="s">
        <v>51</v>
      </c>
      <c r="B15" s="11" t="s">
        <v>121</v>
      </c>
      <c r="C15" s="8">
        <v>0</v>
      </c>
      <c r="D15" s="9">
        <f t="shared" si="0"/>
        <v>0</v>
      </c>
      <c r="E15" s="9">
        <f t="shared" si="2"/>
        <v>0</v>
      </c>
      <c r="F15" s="10"/>
    </row>
    <row r="16" spans="1:8" ht="20.399999999999999" customHeight="1" x14ac:dyDescent="0.3">
      <c r="A16" s="29" t="s">
        <v>300</v>
      </c>
      <c r="B16" s="11" t="s">
        <v>122</v>
      </c>
      <c r="C16" s="8">
        <v>0</v>
      </c>
      <c r="D16" s="9">
        <f t="shared" si="0"/>
        <v>0</v>
      </c>
      <c r="E16" s="9">
        <f t="shared" si="2"/>
        <v>0</v>
      </c>
      <c r="F16" s="10"/>
    </row>
    <row r="17" spans="1:6" ht="20.399999999999999" customHeight="1" x14ac:dyDescent="0.3">
      <c r="A17" s="29" t="s">
        <v>301</v>
      </c>
      <c r="B17" s="77" t="s">
        <v>302</v>
      </c>
      <c r="C17" s="8">
        <v>0</v>
      </c>
      <c r="D17" s="9">
        <f t="shared" si="0"/>
        <v>0</v>
      </c>
      <c r="E17" s="9">
        <f t="shared" ref="E17" si="3">C17-D17</f>
        <v>0</v>
      </c>
      <c r="F17" s="10"/>
    </row>
    <row r="18" spans="1:6" ht="20.399999999999999" customHeight="1" x14ac:dyDescent="0.3">
      <c r="A18" s="29" t="s">
        <v>52</v>
      </c>
      <c r="B18" s="11" t="s">
        <v>262</v>
      </c>
      <c r="C18" s="8">
        <v>0</v>
      </c>
      <c r="D18" s="9">
        <f t="shared" si="0"/>
        <v>0</v>
      </c>
      <c r="E18" s="9">
        <f t="shared" si="2"/>
        <v>0</v>
      </c>
      <c r="F18" s="10"/>
    </row>
    <row r="19" spans="1:6" ht="20.399999999999999" customHeight="1" x14ac:dyDescent="0.3">
      <c r="A19" s="29" t="s">
        <v>53</v>
      </c>
      <c r="B19" s="11" t="s">
        <v>263</v>
      </c>
      <c r="C19" s="8">
        <v>0</v>
      </c>
      <c r="D19" s="9">
        <f t="shared" si="0"/>
        <v>0</v>
      </c>
      <c r="E19" s="9">
        <f t="shared" si="2"/>
        <v>0</v>
      </c>
      <c r="F19" s="10"/>
    </row>
    <row r="20" spans="1:6" ht="20.399999999999999" customHeight="1" x14ac:dyDescent="0.3">
      <c r="A20" s="29" t="s">
        <v>54</v>
      </c>
      <c r="B20" s="11" t="s">
        <v>123</v>
      </c>
      <c r="C20" s="8">
        <v>0</v>
      </c>
      <c r="D20" s="9">
        <f t="shared" si="0"/>
        <v>0</v>
      </c>
      <c r="E20" s="9">
        <f t="shared" si="2"/>
        <v>0</v>
      </c>
      <c r="F20" s="10"/>
    </row>
    <row r="21" spans="1:6" ht="20.399999999999999" customHeight="1" x14ac:dyDescent="0.3">
      <c r="A21" s="29" t="s">
        <v>55</v>
      </c>
      <c r="B21" s="11" t="s">
        <v>124</v>
      </c>
      <c r="C21" s="8">
        <v>0</v>
      </c>
      <c r="D21" s="9">
        <f t="shared" si="0"/>
        <v>0</v>
      </c>
      <c r="E21" s="9">
        <f t="shared" si="2"/>
        <v>0</v>
      </c>
      <c r="F21" s="10"/>
    </row>
    <row r="22" spans="1:6" ht="20.399999999999999" customHeight="1" x14ac:dyDescent="0.3">
      <c r="A22" s="29" t="s">
        <v>56</v>
      </c>
      <c r="B22" s="11" t="s">
        <v>264</v>
      </c>
      <c r="C22" s="8">
        <v>0</v>
      </c>
      <c r="D22" s="9">
        <f t="shared" si="0"/>
        <v>0</v>
      </c>
      <c r="E22" s="9">
        <f t="shared" si="2"/>
        <v>0</v>
      </c>
      <c r="F22" s="10"/>
    </row>
    <row r="23" spans="1:6" ht="20.399999999999999" customHeight="1" x14ac:dyDescent="0.3">
      <c r="A23" s="29" t="s">
        <v>57</v>
      </c>
      <c r="B23" s="11" t="s">
        <v>125</v>
      </c>
      <c r="C23" s="8">
        <v>0</v>
      </c>
      <c r="D23" s="9">
        <f t="shared" si="0"/>
        <v>0</v>
      </c>
      <c r="E23" s="9">
        <f t="shared" si="2"/>
        <v>0</v>
      </c>
      <c r="F23" s="10"/>
    </row>
    <row r="24" spans="1:6" ht="20.399999999999999" customHeight="1" x14ac:dyDescent="0.3">
      <c r="A24" s="29" t="s">
        <v>58</v>
      </c>
      <c r="B24" s="11" t="s">
        <v>303</v>
      </c>
      <c r="C24" s="8">
        <v>0</v>
      </c>
      <c r="D24" s="9">
        <f t="shared" si="0"/>
        <v>0</v>
      </c>
      <c r="E24" s="9">
        <f t="shared" si="2"/>
        <v>0</v>
      </c>
      <c r="F24" s="10"/>
    </row>
    <row r="25" spans="1:6" ht="20.399999999999999" customHeight="1" x14ac:dyDescent="0.3">
      <c r="A25" s="29" t="s">
        <v>59</v>
      </c>
      <c r="B25" s="11" t="s">
        <v>126</v>
      </c>
      <c r="C25" s="8">
        <v>0</v>
      </c>
      <c r="D25" s="9">
        <f t="shared" si="0"/>
        <v>0</v>
      </c>
      <c r="E25" s="9">
        <f t="shared" si="2"/>
        <v>0</v>
      </c>
      <c r="F25" s="10"/>
    </row>
    <row r="26" spans="1:6" ht="20.399999999999999" customHeight="1" x14ac:dyDescent="0.3">
      <c r="A26" s="29" t="s">
        <v>60</v>
      </c>
      <c r="B26" s="11" t="s">
        <v>127</v>
      </c>
      <c r="C26" s="8">
        <v>0</v>
      </c>
      <c r="D26" s="9">
        <f t="shared" si="0"/>
        <v>0</v>
      </c>
      <c r="E26" s="9">
        <f t="shared" si="2"/>
        <v>0</v>
      </c>
      <c r="F26" s="10"/>
    </row>
    <row r="27" spans="1:6" ht="20.399999999999999" customHeight="1" x14ac:dyDescent="0.3">
      <c r="A27" s="29" t="s">
        <v>61</v>
      </c>
      <c r="B27" s="11" t="s">
        <v>128</v>
      </c>
      <c r="C27" s="8">
        <v>0</v>
      </c>
      <c r="D27" s="9">
        <f t="shared" si="0"/>
        <v>0</v>
      </c>
      <c r="E27" s="9">
        <f t="shared" si="2"/>
        <v>0</v>
      </c>
      <c r="F27" s="10"/>
    </row>
    <row r="28" spans="1:6" ht="20.399999999999999" customHeight="1" x14ac:dyDescent="0.3">
      <c r="A28" s="29" t="s">
        <v>62</v>
      </c>
      <c r="B28" s="11" t="s">
        <v>265</v>
      </c>
      <c r="C28" s="8">
        <v>0</v>
      </c>
      <c r="D28" s="9">
        <f t="shared" si="0"/>
        <v>0</v>
      </c>
      <c r="E28" s="9">
        <f t="shared" si="2"/>
        <v>0</v>
      </c>
      <c r="F28" s="10"/>
    </row>
    <row r="29" spans="1:6" ht="20.399999999999999" customHeight="1" x14ac:dyDescent="0.3">
      <c r="A29" s="29" t="s">
        <v>63</v>
      </c>
      <c r="B29" s="11" t="s">
        <v>266</v>
      </c>
      <c r="C29" s="8">
        <v>0</v>
      </c>
      <c r="D29" s="9">
        <f t="shared" si="0"/>
        <v>0</v>
      </c>
      <c r="E29" s="9">
        <f t="shared" si="2"/>
        <v>0</v>
      </c>
      <c r="F29" s="10"/>
    </row>
    <row r="30" spans="1:6" ht="20.399999999999999" customHeight="1" x14ac:dyDescent="0.3">
      <c r="A30" s="29" t="s">
        <v>64</v>
      </c>
      <c r="B30" s="11" t="s">
        <v>129</v>
      </c>
      <c r="C30" s="8">
        <v>0</v>
      </c>
      <c r="D30" s="9">
        <f t="shared" si="0"/>
        <v>0</v>
      </c>
      <c r="E30" s="9">
        <f t="shared" si="2"/>
        <v>0</v>
      </c>
      <c r="F30" s="10"/>
    </row>
    <row r="31" spans="1:6" ht="20.399999999999999" customHeight="1" x14ac:dyDescent="0.3">
      <c r="A31" s="29" t="s">
        <v>65</v>
      </c>
      <c r="B31" s="11" t="s">
        <v>130</v>
      </c>
      <c r="C31" s="8">
        <v>0</v>
      </c>
      <c r="D31" s="9">
        <f t="shared" si="0"/>
        <v>0</v>
      </c>
      <c r="E31" s="9">
        <f t="shared" si="2"/>
        <v>0</v>
      </c>
      <c r="F31" s="10"/>
    </row>
    <row r="32" spans="1:6" ht="20.399999999999999" customHeight="1" x14ac:dyDescent="0.3">
      <c r="A32" s="29" t="s">
        <v>66</v>
      </c>
      <c r="B32" s="11" t="s">
        <v>131</v>
      </c>
      <c r="C32" s="8">
        <v>0</v>
      </c>
      <c r="D32" s="9">
        <f t="shared" si="0"/>
        <v>0</v>
      </c>
      <c r="E32" s="9">
        <f t="shared" si="2"/>
        <v>0</v>
      </c>
      <c r="F32" s="10"/>
    </row>
    <row r="33" spans="1:6" ht="20.399999999999999" customHeight="1" x14ac:dyDescent="0.3">
      <c r="A33" s="29" t="s">
        <v>67</v>
      </c>
      <c r="B33" s="11" t="s">
        <v>132</v>
      </c>
      <c r="C33" s="8">
        <v>0</v>
      </c>
      <c r="D33" s="9">
        <f t="shared" si="0"/>
        <v>0</v>
      </c>
      <c r="E33" s="9">
        <f t="shared" si="2"/>
        <v>0</v>
      </c>
      <c r="F33" s="10"/>
    </row>
    <row r="34" spans="1:6" ht="20.399999999999999" customHeight="1" x14ac:dyDescent="0.3">
      <c r="A34" s="29" t="s">
        <v>68</v>
      </c>
      <c r="B34" s="11" t="s">
        <v>304</v>
      </c>
      <c r="C34" s="8">
        <v>0</v>
      </c>
      <c r="D34" s="9">
        <f t="shared" si="0"/>
        <v>0</v>
      </c>
      <c r="E34" s="9">
        <f t="shared" si="2"/>
        <v>0</v>
      </c>
      <c r="F34" s="10"/>
    </row>
    <row r="35" spans="1:6" ht="20.399999999999999" customHeight="1" x14ac:dyDescent="0.3">
      <c r="A35" s="29" t="s">
        <v>69</v>
      </c>
      <c r="B35" s="11" t="s">
        <v>133</v>
      </c>
      <c r="C35" s="8">
        <v>0</v>
      </c>
      <c r="D35" s="9">
        <f t="shared" si="0"/>
        <v>0</v>
      </c>
      <c r="E35" s="9">
        <f t="shared" si="2"/>
        <v>0</v>
      </c>
      <c r="F35" s="10"/>
    </row>
    <row r="36" spans="1:6" ht="20.399999999999999" customHeight="1" x14ac:dyDescent="0.3">
      <c r="A36" s="29" t="s">
        <v>70</v>
      </c>
      <c r="B36" s="11" t="s">
        <v>134</v>
      </c>
      <c r="C36" s="8">
        <v>0</v>
      </c>
      <c r="D36" s="9">
        <f t="shared" si="0"/>
        <v>0</v>
      </c>
      <c r="E36" s="9">
        <f t="shared" si="2"/>
        <v>0</v>
      </c>
      <c r="F36" s="10"/>
    </row>
    <row r="37" spans="1:6" ht="20.399999999999999" customHeight="1" x14ac:dyDescent="0.3">
      <c r="A37" s="29" t="s">
        <v>71</v>
      </c>
      <c r="B37" s="11" t="s">
        <v>135</v>
      </c>
      <c r="C37" s="8">
        <v>0</v>
      </c>
      <c r="D37" s="9">
        <f t="shared" si="0"/>
        <v>0</v>
      </c>
      <c r="E37" s="9">
        <f t="shared" si="2"/>
        <v>0</v>
      </c>
      <c r="F37" s="10"/>
    </row>
    <row r="38" spans="1:6" ht="20.399999999999999" customHeight="1" x14ac:dyDescent="0.3">
      <c r="A38" s="29" t="s">
        <v>72</v>
      </c>
      <c r="B38" s="11" t="s">
        <v>136</v>
      </c>
      <c r="C38" s="8">
        <v>0</v>
      </c>
      <c r="D38" s="9">
        <f t="shared" si="0"/>
        <v>0</v>
      </c>
      <c r="E38" s="9">
        <f t="shared" si="2"/>
        <v>0</v>
      </c>
      <c r="F38" s="10"/>
    </row>
    <row r="39" spans="1:6" ht="20.399999999999999" customHeight="1" x14ac:dyDescent="0.3">
      <c r="A39" s="29" t="s">
        <v>73</v>
      </c>
      <c r="B39" s="11" t="s">
        <v>137</v>
      </c>
      <c r="C39" s="8">
        <v>0</v>
      </c>
      <c r="D39" s="9">
        <f t="shared" si="0"/>
        <v>0</v>
      </c>
      <c r="E39" s="9">
        <f t="shared" si="2"/>
        <v>0</v>
      </c>
      <c r="F39" s="10"/>
    </row>
    <row r="40" spans="1:6" ht="20.399999999999999" customHeight="1" x14ac:dyDescent="0.3">
      <c r="A40" s="29" t="s">
        <v>74</v>
      </c>
      <c r="B40" s="11" t="s">
        <v>138</v>
      </c>
      <c r="C40" s="8">
        <v>0</v>
      </c>
      <c r="D40" s="9">
        <f t="shared" si="0"/>
        <v>0</v>
      </c>
      <c r="E40" s="9">
        <f t="shared" si="2"/>
        <v>0</v>
      </c>
      <c r="F40" s="10"/>
    </row>
    <row r="41" spans="1:6" ht="20.399999999999999" customHeight="1" x14ac:dyDescent="0.3">
      <c r="A41" s="29" t="s">
        <v>75</v>
      </c>
      <c r="B41" s="11" t="s">
        <v>139</v>
      </c>
      <c r="C41" s="8">
        <v>0</v>
      </c>
      <c r="D41" s="9">
        <f t="shared" si="0"/>
        <v>0</v>
      </c>
      <c r="E41" s="9">
        <f t="shared" si="2"/>
        <v>0</v>
      </c>
      <c r="F41" s="10"/>
    </row>
    <row r="42" spans="1:6" ht="20.399999999999999" customHeight="1" x14ac:dyDescent="0.3">
      <c r="A42" s="29" t="s">
        <v>76</v>
      </c>
      <c r="B42" s="11" t="s">
        <v>305</v>
      </c>
      <c r="C42" s="8">
        <v>0</v>
      </c>
      <c r="D42" s="9">
        <f t="shared" si="0"/>
        <v>0</v>
      </c>
      <c r="E42" s="9">
        <f t="shared" si="2"/>
        <v>0</v>
      </c>
      <c r="F42" s="10"/>
    </row>
    <row r="43" spans="1:6" ht="20.399999999999999" customHeight="1" x14ac:dyDescent="0.3">
      <c r="A43" s="29" t="s">
        <v>77</v>
      </c>
      <c r="B43" s="11" t="s">
        <v>140</v>
      </c>
      <c r="C43" s="8">
        <v>0</v>
      </c>
      <c r="D43" s="9">
        <f t="shared" si="0"/>
        <v>0</v>
      </c>
      <c r="E43" s="9">
        <f t="shared" si="2"/>
        <v>0</v>
      </c>
      <c r="F43" s="10"/>
    </row>
    <row r="44" spans="1:6" ht="20.399999999999999" customHeight="1" x14ac:dyDescent="0.3">
      <c r="A44" s="29" t="s">
        <v>78</v>
      </c>
      <c r="B44" s="11" t="s">
        <v>141</v>
      </c>
      <c r="C44" s="8">
        <v>0</v>
      </c>
      <c r="D44" s="9">
        <f t="shared" si="0"/>
        <v>0</v>
      </c>
      <c r="E44" s="9">
        <f t="shared" si="2"/>
        <v>0</v>
      </c>
      <c r="F44" s="10"/>
    </row>
    <row r="45" spans="1:6" ht="20.399999999999999" customHeight="1" x14ac:dyDescent="0.3">
      <c r="A45" s="29" t="s">
        <v>79</v>
      </c>
      <c r="B45" s="11" t="s">
        <v>142</v>
      </c>
      <c r="C45" s="8">
        <v>0</v>
      </c>
      <c r="D45" s="9">
        <f t="shared" si="0"/>
        <v>0</v>
      </c>
      <c r="E45" s="9">
        <f t="shared" si="2"/>
        <v>0</v>
      </c>
      <c r="F45" s="10"/>
    </row>
    <row r="46" spans="1:6" ht="20.399999999999999" customHeight="1" x14ac:dyDescent="0.3">
      <c r="A46" s="29" t="s">
        <v>80</v>
      </c>
      <c r="B46" s="11" t="s">
        <v>267</v>
      </c>
      <c r="C46" s="8">
        <v>0</v>
      </c>
      <c r="D46" s="9">
        <f t="shared" si="0"/>
        <v>0</v>
      </c>
      <c r="E46" s="9">
        <f>C46-D46</f>
        <v>0</v>
      </c>
      <c r="F46" s="10"/>
    </row>
    <row r="47" spans="1:6" ht="20.399999999999999" customHeight="1" x14ac:dyDescent="0.3">
      <c r="A47" s="29" t="s">
        <v>81</v>
      </c>
      <c r="B47" s="11" t="s">
        <v>268</v>
      </c>
      <c r="C47" s="8">
        <v>0</v>
      </c>
      <c r="D47" s="9">
        <f t="shared" si="0"/>
        <v>0</v>
      </c>
      <c r="E47" s="9">
        <f t="shared" si="2"/>
        <v>0</v>
      </c>
      <c r="F47" s="10"/>
    </row>
    <row r="48" spans="1:6" ht="20.399999999999999" customHeight="1" x14ac:dyDescent="0.3">
      <c r="A48" s="29" t="s">
        <v>82</v>
      </c>
      <c r="B48" s="11" t="s">
        <v>143</v>
      </c>
      <c r="C48" s="8">
        <v>0</v>
      </c>
      <c r="D48" s="9">
        <f t="shared" si="0"/>
        <v>0</v>
      </c>
      <c r="E48" s="9">
        <f t="shared" si="2"/>
        <v>0</v>
      </c>
      <c r="F48" s="10"/>
    </row>
    <row r="49" spans="1:6" ht="20.399999999999999" customHeight="1" x14ac:dyDescent="0.3">
      <c r="A49" s="29" t="s">
        <v>83</v>
      </c>
      <c r="B49" s="11" t="s">
        <v>269</v>
      </c>
      <c r="C49" s="8">
        <v>0</v>
      </c>
      <c r="D49" s="9">
        <f t="shared" si="0"/>
        <v>0</v>
      </c>
      <c r="E49" s="9">
        <f t="shared" si="2"/>
        <v>0</v>
      </c>
      <c r="F49" s="10"/>
    </row>
    <row r="50" spans="1:6" ht="20.399999999999999" customHeight="1" x14ac:dyDescent="0.3">
      <c r="A50" s="29" t="s">
        <v>84</v>
      </c>
      <c r="B50" s="11" t="s">
        <v>270</v>
      </c>
      <c r="C50" s="8">
        <v>0</v>
      </c>
      <c r="D50" s="9">
        <f t="shared" si="0"/>
        <v>0</v>
      </c>
      <c r="E50" s="9">
        <f t="shared" si="2"/>
        <v>0</v>
      </c>
      <c r="F50" s="10"/>
    </row>
    <row r="51" spans="1:6" ht="20.399999999999999" customHeight="1" x14ac:dyDescent="0.3">
      <c r="A51" s="29" t="s">
        <v>306</v>
      </c>
      <c r="B51" s="77" t="s">
        <v>307</v>
      </c>
      <c r="C51" s="8">
        <v>0</v>
      </c>
      <c r="D51" s="9">
        <f t="shared" si="0"/>
        <v>0</v>
      </c>
      <c r="E51" s="9">
        <f t="shared" ref="E51" si="4">C51-D51</f>
        <v>0</v>
      </c>
      <c r="F51" s="10"/>
    </row>
    <row r="52" spans="1:6" ht="20.399999999999999" customHeight="1" x14ac:dyDescent="0.3">
      <c r="A52" s="29" t="s">
        <v>85</v>
      </c>
      <c r="B52" s="11" t="s">
        <v>144</v>
      </c>
      <c r="C52" s="8">
        <v>0</v>
      </c>
      <c r="D52" s="9">
        <f t="shared" si="0"/>
        <v>0</v>
      </c>
      <c r="E52" s="9">
        <f t="shared" ref="E52:E54" si="5">C52-D52</f>
        <v>0</v>
      </c>
      <c r="F52" s="10"/>
    </row>
    <row r="53" spans="1:6" ht="20.399999999999999" customHeight="1" x14ac:dyDescent="0.3">
      <c r="A53" s="29" t="s">
        <v>86</v>
      </c>
      <c r="B53" s="11" t="s">
        <v>145</v>
      </c>
      <c r="C53" s="8">
        <v>0</v>
      </c>
      <c r="D53" s="9">
        <f t="shared" si="0"/>
        <v>0</v>
      </c>
      <c r="E53" s="9">
        <f t="shared" si="5"/>
        <v>0</v>
      </c>
      <c r="F53" s="10"/>
    </row>
    <row r="54" spans="1:6" ht="20.399999999999999" customHeight="1" x14ac:dyDescent="0.3">
      <c r="A54" s="29" t="s">
        <v>87</v>
      </c>
      <c r="B54" s="11" t="s">
        <v>146</v>
      </c>
      <c r="C54" s="8">
        <v>0</v>
      </c>
      <c r="D54" s="9">
        <f t="shared" si="0"/>
        <v>0</v>
      </c>
      <c r="E54" s="9">
        <f t="shared" si="5"/>
        <v>0</v>
      </c>
      <c r="F54" s="10"/>
    </row>
    <row r="55" spans="1:6" ht="20.399999999999999" customHeight="1" x14ac:dyDescent="0.3">
      <c r="A55" s="29" t="s">
        <v>271</v>
      </c>
      <c r="B55" s="11" t="s">
        <v>272</v>
      </c>
      <c r="C55" s="8">
        <v>0</v>
      </c>
      <c r="D55" s="9">
        <f t="shared" si="0"/>
        <v>0</v>
      </c>
      <c r="E55" s="9">
        <f t="shared" ref="E55" si="6">C55-D55</f>
        <v>0</v>
      </c>
      <c r="F55" s="10"/>
    </row>
    <row r="56" spans="1:6" ht="20.399999999999999" customHeight="1" x14ac:dyDescent="0.3">
      <c r="A56" s="29" t="s">
        <v>273</v>
      </c>
      <c r="B56" s="70" t="s">
        <v>274</v>
      </c>
      <c r="C56" s="8">
        <v>0</v>
      </c>
      <c r="D56" s="9">
        <f t="shared" si="0"/>
        <v>0</v>
      </c>
      <c r="E56" s="9">
        <f t="shared" ref="E56" si="7">C56-D56</f>
        <v>0</v>
      </c>
      <c r="F56" s="10"/>
    </row>
    <row r="57" spans="1:6" ht="20.399999999999999" customHeight="1" x14ac:dyDescent="0.3">
      <c r="A57" s="29" t="s">
        <v>88</v>
      </c>
      <c r="B57" s="11" t="s">
        <v>275</v>
      </c>
      <c r="C57" s="8">
        <v>0</v>
      </c>
      <c r="D57" s="9">
        <f t="shared" si="0"/>
        <v>0</v>
      </c>
      <c r="E57" s="9">
        <f t="shared" ref="E57:E145" si="8">C57-D57</f>
        <v>0</v>
      </c>
      <c r="F57" s="10"/>
    </row>
    <row r="58" spans="1:6" ht="20.399999999999999" customHeight="1" x14ac:dyDescent="0.3">
      <c r="A58" s="29" t="s">
        <v>89</v>
      </c>
      <c r="B58" s="11" t="s">
        <v>147</v>
      </c>
      <c r="C58" s="8">
        <v>0</v>
      </c>
      <c r="D58" s="9">
        <f t="shared" si="0"/>
        <v>0</v>
      </c>
      <c r="E58" s="9">
        <f t="shared" si="8"/>
        <v>0</v>
      </c>
      <c r="F58" s="10"/>
    </row>
    <row r="59" spans="1:6" ht="20.399999999999999" customHeight="1" x14ac:dyDescent="0.3">
      <c r="A59" s="29" t="s">
        <v>90</v>
      </c>
      <c r="B59" s="11" t="s">
        <v>276</v>
      </c>
      <c r="C59" s="8">
        <v>0</v>
      </c>
      <c r="D59" s="9">
        <f t="shared" si="0"/>
        <v>0</v>
      </c>
      <c r="E59" s="9">
        <f t="shared" si="8"/>
        <v>0</v>
      </c>
      <c r="F59" s="10"/>
    </row>
    <row r="60" spans="1:6" ht="20.399999999999999" customHeight="1" x14ac:dyDescent="0.3">
      <c r="A60" s="29" t="s">
        <v>91</v>
      </c>
      <c r="B60" s="11" t="s">
        <v>308</v>
      </c>
      <c r="C60" s="8">
        <v>0</v>
      </c>
      <c r="D60" s="9">
        <f t="shared" si="0"/>
        <v>0</v>
      </c>
      <c r="E60" s="9">
        <f t="shared" si="8"/>
        <v>0</v>
      </c>
      <c r="F60" s="10"/>
    </row>
    <row r="61" spans="1:6" ht="20.399999999999999" customHeight="1" x14ac:dyDescent="0.3">
      <c r="A61" s="29" t="s">
        <v>92</v>
      </c>
      <c r="B61" s="11" t="s">
        <v>148</v>
      </c>
      <c r="C61" s="8">
        <v>0</v>
      </c>
      <c r="D61" s="9">
        <f t="shared" si="0"/>
        <v>0</v>
      </c>
      <c r="E61" s="9">
        <f t="shared" si="8"/>
        <v>0</v>
      </c>
      <c r="F61" s="10"/>
    </row>
    <row r="62" spans="1:6" ht="20.399999999999999" customHeight="1" x14ac:dyDescent="0.3">
      <c r="A62" s="29" t="s">
        <v>93</v>
      </c>
      <c r="B62" s="11" t="s">
        <v>149</v>
      </c>
      <c r="C62" s="8">
        <v>0</v>
      </c>
      <c r="D62" s="9">
        <f t="shared" si="0"/>
        <v>0</v>
      </c>
      <c r="E62" s="9">
        <f t="shared" si="8"/>
        <v>0</v>
      </c>
      <c r="F62" s="10"/>
    </row>
    <row r="63" spans="1:6" ht="20.399999999999999" customHeight="1" x14ac:dyDescent="0.3">
      <c r="A63" s="29" t="s">
        <v>94</v>
      </c>
      <c r="B63" s="11" t="s">
        <v>150</v>
      </c>
      <c r="C63" s="8">
        <v>0</v>
      </c>
      <c r="D63" s="9">
        <f t="shared" si="0"/>
        <v>0</v>
      </c>
      <c r="E63" s="9">
        <f t="shared" si="8"/>
        <v>0</v>
      </c>
      <c r="F63" s="10"/>
    </row>
    <row r="64" spans="1:6" ht="20.399999999999999" customHeight="1" x14ac:dyDescent="0.3">
      <c r="A64" s="29">
        <v>3.1</v>
      </c>
      <c r="B64" s="11" t="s">
        <v>151</v>
      </c>
      <c r="C64" s="8">
        <v>0</v>
      </c>
      <c r="D64" s="9">
        <f t="shared" si="0"/>
        <v>0</v>
      </c>
      <c r="E64" s="9">
        <f t="shared" si="8"/>
        <v>0</v>
      </c>
      <c r="F64" s="10"/>
    </row>
    <row r="65" spans="1:6" ht="20.399999999999999" customHeight="1" x14ac:dyDescent="0.3">
      <c r="A65" s="29">
        <v>3.2</v>
      </c>
      <c r="B65" s="11" t="s">
        <v>152</v>
      </c>
      <c r="C65" s="8">
        <v>0</v>
      </c>
      <c r="D65" s="9">
        <f t="shared" si="0"/>
        <v>0</v>
      </c>
      <c r="E65" s="9">
        <f t="shared" si="8"/>
        <v>0</v>
      </c>
      <c r="F65" s="10"/>
    </row>
    <row r="66" spans="1:6" ht="20.399999999999999" customHeight="1" x14ac:dyDescent="0.3">
      <c r="A66" s="29">
        <v>3.3</v>
      </c>
      <c r="B66" s="11" t="s">
        <v>309</v>
      </c>
      <c r="C66" s="8">
        <v>0</v>
      </c>
      <c r="D66" s="9">
        <f t="shared" si="0"/>
        <v>0</v>
      </c>
      <c r="E66" s="9">
        <f t="shared" si="8"/>
        <v>0</v>
      </c>
      <c r="F66" s="10"/>
    </row>
    <row r="67" spans="1:6" ht="20.399999999999999" customHeight="1" x14ac:dyDescent="0.3">
      <c r="A67" s="29">
        <v>3.3</v>
      </c>
      <c r="B67" s="11" t="s">
        <v>277</v>
      </c>
      <c r="C67" s="8">
        <v>0</v>
      </c>
      <c r="D67" s="9">
        <f>C67*0.15</f>
        <v>0</v>
      </c>
      <c r="E67" s="9">
        <f>C67-D67</f>
        <v>0</v>
      </c>
      <c r="F67" s="10"/>
    </row>
    <row r="68" spans="1:6" ht="20.399999999999999" customHeight="1" x14ac:dyDescent="0.3">
      <c r="A68" s="29">
        <v>3.3</v>
      </c>
      <c r="B68" s="11" t="s">
        <v>310</v>
      </c>
      <c r="C68" s="8">
        <v>0</v>
      </c>
      <c r="D68" s="9">
        <f t="shared" si="0"/>
        <v>0</v>
      </c>
      <c r="E68" s="9">
        <f t="shared" si="8"/>
        <v>0</v>
      </c>
      <c r="F68" s="10"/>
    </row>
    <row r="69" spans="1:6" ht="20.399999999999999" customHeight="1" x14ac:dyDescent="0.3">
      <c r="A69" s="29">
        <v>3.3</v>
      </c>
      <c r="B69" s="11" t="s">
        <v>278</v>
      </c>
      <c r="C69" s="8">
        <v>0</v>
      </c>
      <c r="D69" s="9">
        <f t="shared" si="0"/>
        <v>0</v>
      </c>
      <c r="E69" s="9">
        <f t="shared" si="8"/>
        <v>0</v>
      </c>
      <c r="F69" s="10"/>
    </row>
    <row r="70" spans="1:6" ht="20.399999999999999" customHeight="1" x14ac:dyDescent="0.3">
      <c r="A70" s="29">
        <v>3.4</v>
      </c>
      <c r="B70" s="11" t="s">
        <v>153</v>
      </c>
      <c r="C70" s="8">
        <v>0</v>
      </c>
      <c r="D70" s="9">
        <f t="shared" si="0"/>
        <v>0</v>
      </c>
      <c r="E70" s="9">
        <f t="shared" si="8"/>
        <v>0</v>
      </c>
      <c r="F70" s="10"/>
    </row>
    <row r="71" spans="1:6" ht="20.399999999999999" customHeight="1" x14ac:dyDescent="0.3">
      <c r="A71" s="29">
        <v>3.5</v>
      </c>
      <c r="B71" s="11" t="s">
        <v>154</v>
      </c>
      <c r="C71" s="8">
        <v>0</v>
      </c>
      <c r="D71" s="9">
        <f t="shared" si="0"/>
        <v>0</v>
      </c>
      <c r="E71" s="9">
        <f t="shared" si="8"/>
        <v>0</v>
      </c>
      <c r="F71" s="10"/>
    </row>
    <row r="72" spans="1:6" ht="20.399999999999999" customHeight="1" x14ac:dyDescent="0.3">
      <c r="A72" s="29" t="s">
        <v>95</v>
      </c>
      <c r="B72" s="11" t="s">
        <v>155</v>
      </c>
      <c r="C72" s="8">
        <v>0</v>
      </c>
      <c r="D72" s="9">
        <f t="shared" si="0"/>
        <v>0</v>
      </c>
      <c r="E72" s="9">
        <f t="shared" si="8"/>
        <v>0</v>
      </c>
      <c r="F72" s="10"/>
    </row>
    <row r="73" spans="1:6" ht="20.399999999999999" customHeight="1" x14ac:dyDescent="0.3">
      <c r="A73" s="29" t="s">
        <v>290</v>
      </c>
      <c r="B73" s="11" t="s">
        <v>156</v>
      </c>
      <c r="C73" s="8">
        <v>0</v>
      </c>
      <c r="D73" s="9">
        <f t="shared" ref="D73:D105" si="9">C73*0.15</f>
        <v>0</v>
      </c>
      <c r="E73" s="9">
        <f t="shared" si="8"/>
        <v>0</v>
      </c>
      <c r="F73" s="10"/>
    </row>
    <row r="74" spans="1:6" ht="20.399999999999999" customHeight="1" x14ac:dyDescent="0.3">
      <c r="A74" s="29" t="s">
        <v>291</v>
      </c>
      <c r="B74" s="77" t="s">
        <v>292</v>
      </c>
      <c r="C74" s="8">
        <v>0</v>
      </c>
      <c r="D74" s="9">
        <f t="shared" si="9"/>
        <v>0</v>
      </c>
      <c r="E74" s="9">
        <f t="shared" ref="E74" si="10">C74-D74</f>
        <v>0</v>
      </c>
      <c r="F74" s="10"/>
    </row>
    <row r="75" spans="1:6" ht="20.399999999999999" customHeight="1" x14ac:dyDescent="0.3">
      <c r="A75" s="29" t="s">
        <v>96</v>
      </c>
      <c r="B75" s="11" t="s">
        <v>157</v>
      </c>
      <c r="C75" s="8">
        <v>0</v>
      </c>
      <c r="D75" s="9">
        <f t="shared" si="9"/>
        <v>0</v>
      </c>
      <c r="E75" s="9">
        <f t="shared" si="8"/>
        <v>0</v>
      </c>
      <c r="F75" s="10"/>
    </row>
    <row r="76" spans="1:6" ht="20.399999999999999" customHeight="1" x14ac:dyDescent="0.3">
      <c r="A76" s="29" t="s">
        <v>97</v>
      </c>
      <c r="B76" s="11" t="s">
        <v>158</v>
      </c>
      <c r="C76" s="8">
        <v>0</v>
      </c>
      <c r="D76" s="9">
        <f t="shared" si="9"/>
        <v>0</v>
      </c>
      <c r="E76" s="9">
        <f t="shared" si="8"/>
        <v>0</v>
      </c>
      <c r="F76" s="10"/>
    </row>
    <row r="77" spans="1:6" ht="20.399999999999999" customHeight="1" x14ac:dyDescent="0.3">
      <c r="A77" s="29">
        <v>3.8</v>
      </c>
      <c r="B77" s="11" t="s">
        <v>159</v>
      </c>
      <c r="C77" s="8">
        <v>0</v>
      </c>
      <c r="D77" s="9">
        <f t="shared" si="9"/>
        <v>0</v>
      </c>
      <c r="E77" s="9">
        <f t="shared" si="8"/>
        <v>0</v>
      </c>
      <c r="F77" s="10"/>
    </row>
    <row r="78" spans="1:6" ht="20.399999999999999" customHeight="1" x14ac:dyDescent="0.3">
      <c r="A78" s="29">
        <v>3.9</v>
      </c>
      <c r="B78" s="11" t="s">
        <v>249</v>
      </c>
      <c r="C78" s="8">
        <v>0</v>
      </c>
      <c r="D78" s="9">
        <f t="shared" si="9"/>
        <v>0</v>
      </c>
      <c r="E78" s="9">
        <f t="shared" si="8"/>
        <v>0</v>
      </c>
      <c r="F78" s="10"/>
    </row>
    <row r="79" spans="1:6" ht="20.399999999999999" customHeight="1" x14ac:dyDescent="0.3">
      <c r="A79" s="29" t="s">
        <v>98</v>
      </c>
      <c r="B79" s="11" t="s">
        <v>280</v>
      </c>
      <c r="C79" s="8">
        <v>0</v>
      </c>
      <c r="D79" s="9">
        <f t="shared" si="9"/>
        <v>0</v>
      </c>
      <c r="E79" s="9">
        <f t="shared" si="8"/>
        <v>0</v>
      </c>
      <c r="F79" s="10"/>
    </row>
    <row r="80" spans="1:6" ht="20.399999999999999" customHeight="1" x14ac:dyDescent="0.3">
      <c r="A80" s="29" t="s">
        <v>99</v>
      </c>
      <c r="B80" s="11" t="s">
        <v>281</v>
      </c>
      <c r="C80" s="8">
        <v>0</v>
      </c>
      <c r="D80" s="9">
        <f t="shared" si="9"/>
        <v>0</v>
      </c>
      <c r="E80" s="9">
        <f t="shared" si="8"/>
        <v>0</v>
      </c>
      <c r="F80" s="10"/>
    </row>
    <row r="81" spans="1:6" ht="20.399999999999999" customHeight="1" x14ac:dyDescent="0.3">
      <c r="A81" s="29">
        <v>3.11</v>
      </c>
      <c r="B81" s="11" t="s">
        <v>160</v>
      </c>
      <c r="C81" s="8">
        <v>0</v>
      </c>
      <c r="D81" s="9">
        <f t="shared" si="9"/>
        <v>0</v>
      </c>
      <c r="E81" s="9">
        <f t="shared" si="8"/>
        <v>0</v>
      </c>
      <c r="F81" s="10"/>
    </row>
    <row r="82" spans="1:6" ht="20.399999999999999" customHeight="1" x14ac:dyDescent="0.3">
      <c r="A82" s="29" t="s">
        <v>100</v>
      </c>
      <c r="B82" s="11" t="s">
        <v>161</v>
      </c>
      <c r="C82" s="8">
        <v>0</v>
      </c>
      <c r="D82" s="9">
        <f t="shared" si="9"/>
        <v>0</v>
      </c>
      <c r="E82" s="9">
        <f t="shared" si="8"/>
        <v>0</v>
      </c>
      <c r="F82" s="10"/>
    </row>
    <row r="83" spans="1:6" ht="20.399999999999999" customHeight="1" x14ac:dyDescent="0.3">
      <c r="A83" s="29" t="s">
        <v>101</v>
      </c>
      <c r="B83" s="11" t="s">
        <v>162</v>
      </c>
      <c r="C83" s="8">
        <v>0</v>
      </c>
      <c r="D83" s="9">
        <f t="shared" si="9"/>
        <v>0</v>
      </c>
      <c r="E83" s="9">
        <f t="shared" si="8"/>
        <v>0</v>
      </c>
      <c r="F83" s="10"/>
    </row>
    <row r="84" spans="1:6" ht="20.399999999999999" customHeight="1" x14ac:dyDescent="0.3">
      <c r="A84" s="29" t="s">
        <v>102</v>
      </c>
      <c r="B84" s="11" t="s">
        <v>163</v>
      </c>
      <c r="C84" s="8">
        <v>0</v>
      </c>
      <c r="D84" s="9">
        <f t="shared" si="9"/>
        <v>0</v>
      </c>
      <c r="E84" s="9">
        <f t="shared" si="8"/>
        <v>0</v>
      </c>
      <c r="F84" s="10"/>
    </row>
    <row r="85" spans="1:6" ht="20.399999999999999" customHeight="1" x14ac:dyDescent="0.3">
      <c r="A85" s="29" t="s">
        <v>103</v>
      </c>
      <c r="B85" s="11" t="s">
        <v>250</v>
      </c>
      <c r="C85" s="8">
        <v>0</v>
      </c>
      <c r="D85" s="9">
        <f t="shared" si="9"/>
        <v>0</v>
      </c>
      <c r="E85" s="9">
        <f t="shared" si="8"/>
        <v>0</v>
      </c>
      <c r="F85" s="10"/>
    </row>
    <row r="86" spans="1:6" ht="20.399999999999999" customHeight="1" x14ac:dyDescent="0.3">
      <c r="A86" s="29" t="s">
        <v>104</v>
      </c>
      <c r="B86" s="11" t="s">
        <v>164</v>
      </c>
      <c r="C86" s="8">
        <v>0</v>
      </c>
      <c r="D86" s="9">
        <f t="shared" si="9"/>
        <v>0</v>
      </c>
      <c r="E86" s="9">
        <f t="shared" si="8"/>
        <v>0</v>
      </c>
      <c r="F86" s="10"/>
    </row>
    <row r="87" spans="1:6" ht="20.399999999999999" customHeight="1" x14ac:dyDescent="0.3">
      <c r="A87" s="29">
        <v>3.14</v>
      </c>
      <c r="B87" s="11" t="s">
        <v>165</v>
      </c>
      <c r="C87" s="8">
        <v>0</v>
      </c>
      <c r="D87" s="9">
        <f t="shared" si="9"/>
        <v>0</v>
      </c>
      <c r="E87" s="9">
        <f t="shared" si="8"/>
        <v>0</v>
      </c>
      <c r="F87" s="10"/>
    </row>
    <row r="88" spans="1:6" ht="20.399999999999999" customHeight="1" x14ac:dyDescent="0.3">
      <c r="A88" s="29">
        <v>3.15</v>
      </c>
      <c r="B88" s="11" t="s">
        <v>166</v>
      </c>
      <c r="C88" s="8">
        <v>0</v>
      </c>
      <c r="D88" s="9">
        <f t="shared" si="9"/>
        <v>0</v>
      </c>
      <c r="E88" s="9">
        <f t="shared" si="8"/>
        <v>0</v>
      </c>
      <c r="F88" s="10"/>
    </row>
    <row r="89" spans="1:6" ht="20.399999999999999" customHeight="1" x14ac:dyDescent="0.3">
      <c r="A89" s="29" t="s">
        <v>105</v>
      </c>
      <c r="B89" s="11" t="s">
        <v>167</v>
      </c>
      <c r="C89" s="8">
        <v>0</v>
      </c>
      <c r="D89" s="9">
        <f t="shared" si="9"/>
        <v>0</v>
      </c>
      <c r="E89" s="9">
        <f t="shared" si="8"/>
        <v>0</v>
      </c>
      <c r="F89" s="10"/>
    </row>
    <row r="90" spans="1:6" ht="20.399999999999999" customHeight="1" x14ac:dyDescent="0.3">
      <c r="A90" s="29" t="s">
        <v>251</v>
      </c>
      <c r="B90" s="11" t="s">
        <v>311</v>
      </c>
      <c r="C90" s="8">
        <v>0</v>
      </c>
      <c r="D90" s="9">
        <f t="shared" si="9"/>
        <v>0</v>
      </c>
      <c r="E90" s="9">
        <f t="shared" si="8"/>
        <v>0</v>
      </c>
      <c r="F90" s="10"/>
    </row>
    <row r="91" spans="1:6" ht="20.399999999999999" customHeight="1" x14ac:dyDescent="0.3">
      <c r="A91" s="29" t="s">
        <v>252</v>
      </c>
      <c r="B91" s="11" t="s">
        <v>168</v>
      </c>
      <c r="C91" s="8">
        <v>0</v>
      </c>
      <c r="D91" s="9">
        <f t="shared" si="9"/>
        <v>0</v>
      </c>
      <c r="E91" s="9">
        <f t="shared" si="8"/>
        <v>0</v>
      </c>
      <c r="F91" s="10"/>
    </row>
    <row r="92" spans="1:6" ht="20.399999999999999" customHeight="1" x14ac:dyDescent="0.3">
      <c r="A92" s="29" t="s">
        <v>253</v>
      </c>
      <c r="B92" s="11" t="s">
        <v>169</v>
      </c>
      <c r="C92" s="8">
        <v>0</v>
      </c>
      <c r="D92" s="9">
        <f t="shared" si="9"/>
        <v>0</v>
      </c>
      <c r="E92" s="9">
        <f t="shared" si="8"/>
        <v>0</v>
      </c>
      <c r="F92" s="10"/>
    </row>
    <row r="93" spans="1:6" ht="20.399999999999999" customHeight="1" x14ac:dyDescent="0.3">
      <c r="A93" s="29" t="s">
        <v>254</v>
      </c>
      <c r="B93" s="11" t="s">
        <v>258</v>
      </c>
      <c r="C93" s="8">
        <v>0</v>
      </c>
      <c r="D93" s="9">
        <f t="shared" si="9"/>
        <v>0</v>
      </c>
      <c r="E93" s="9">
        <f t="shared" si="8"/>
        <v>0</v>
      </c>
      <c r="F93" s="10"/>
    </row>
    <row r="94" spans="1:6" ht="20.399999999999999" customHeight="1" x14ac:dyDescent="0.3">
      <c r="A94" s="29" t="s">
        <v>255</v>
      </c>
      <c r="B94" s="70" t="s">
        <v>259</v>
      </c>
      <c r="C94" s="8">
        <v>0</v>
      </c>
      <c r="D94" s="9">
        <f t="shared" si="9"/>
        <v>0</v>
      </c>
      <c r="E94" s="9">
        <f t="shared" ref="E94" si="11">C94-D94</f>
        <v>0</v>
      </c>
      <c r="F94" s="10"/>
    </row>
    <row r="95" spans="1:6" ht="20.399999999999999" customHeight="1" x14ac:dyDescent="0.3">
      <c r="A95" s="29" t="s">
        <v>256</v>
      </c>
      <c r="B95" s="11" t="s">
        <v>170</v>
      </c>
      <c r="C95" s="8">
        <v>0</v>
      </c>
      <c r="D95" s="9">
        <f t="shared" si="9"/>
        <v>0</v>
      </c>
      <c r="E95" s="9">
        <f t="shared" si="8"/>
        <v>0</v>
      </c>
      <c r="F95" s="10"/>
    </row>
    <row r="96" spans="1:6" ht="20.399999999999999" customHeight="1" x14ac:dyDescent="0.3">
      <c r="A96" s="29" t="s">
        <v>257</v>
      </c>
      <c r="B96" s="11" t="s">
        <v>171</v>
      </c>
      <c r="C96" s="8">
        <v>0</v>
      </c>
      <c r="D96" s="9">
        <f t="shared" si="9"/>
        <v>0</v>
      </c>
      <c r="E96" s="9">
        <f t="shared" si="8"/>
        <v>0</v>
      </c>
      <c r="F96" s="10"/>
    </row>
    <row r="97" spans="1:8" ht="20.399999999999999" customHeight="1" x14ac:dyDescent="0.3">
      <c r="A97" s="29" t="s">
        <v>106</v>
      </c>
      <c r="B97" s="11" t="s">
        <v>172</v>
      </c>
      <c r="C97" s="8">
        <v>0</v>
      </c>
      <c r="D97" s="9">
        <f t="shared" si="9"/>
        <v>0</v>
      </c>
      <c r="E97" s="9">
        <f t="shared" si="8"/>
        <v>0</v>
      </c>
      <c r="F97" s="10"/>
    </row>
    <row r="98" spans="1:8" ht="20.399999999999999" customHeight="1" x14ac:dyDescent="0.3">
      <c r="A98" s="29" t="s">
        <v>107</v>
      </c>
      <c r="B98" s="11" t="s">
        <v>173</v>
      </c>
      <c r="C98" s="8">
        <v>0</v>
      </c>
      <c r="D98" s="9">
        <f t="shared" si="9"/>
        <v>0</v>
      </c>
      <c r="E98" s="9">
        <f t="shared" si="8"/>
        <v>0</v>
      </c>
      <c r="F98" s="10"/>
    </row>
    <row r="99" spans="1:8" ht="20.399999999999999" customHeight="1" x14ac:dyDescent="0.3">
      <c r="A99" s="29" t="s">
        <v>108</v>
      </c>
      <c r="B99" s="11" t="s">
        <v>174</v>
      </c>
      <c r="C99" s="8">
        <v>0</v>
      </c>
      <c r="D99" s="9">
        <f t="shared" si="9"/>
        <v>0</v>
      </c>
      <c r="E99" s="9">
        <f t="shared" si="8"/>
        <v>0</v>
      </c>
      <c r="F99" s="10"/>
    </row>
    <row r="100" spans="1:8" ht="20.399999999999999" customHeight="1" x14ac:dyDescent="0.3">
      <c r="A100" s="29" t="s">
        <v>109</v>
      </c>
      <c r="B100" s="11" t="s">
        <v>175</v>
      </c>
      <c r="C100" s="8">
        <v>0</v>
      </c>
      <c r="D100" s="9">
        <f t="shared" si="9"/>
        <v>0</v>
      </c>
      <c r="E100" s="9">
        <f t="shared" si="8"/>
        <v>0</v>
      </c>
      <c r="F100" s="10"/>
    </row>
    <row r="101" spans="1:8" ht="20.399999999999999" customHeight="1" x14ac:dyDescent="0.3">
      <c r="A101" s="29" t="s">
        <v>110</v>
      </c>
      <c r="B101" s="11" t="s">
        <v>176</v>
      </c>
      <c r="C101" s="8">
        <v>0</v>
      </c>
      <c r="D101" s="9">
        <f t="shared" si="9"/>
        <v>0</v>
      </c>
      <c r="E101" s="9">
        <f t="shared" si="8"/>
        <v>0</v>
      </c>
      <c r="F101" s="10"/>
    </row>
    <row r="102" spans="1:8" ht="20.399999999999999" customHeight="1" x14ac:dyDescent="0.3">
      <c r="A102" s="29" t="s">
        <v>111</v>
      </c>
      <c r="B102" s="11" t="s">
        <v>260</v>
      </c>
      <c r="C102" s="8">
        <v>0</v>
      </c>
      <c r="D102" s="9">
        <f t="shared" si="9"/>
        <v>0</v>
      </c>
      <c r="E102" s="9">
        <f t="shared" si="8"/>
        <v>0</v>
      </c>
      <c r="F102" s="10"/>
    </row>
    <row r="103" spans="1:8" ht="20.399999999999999" customHeight="1" x14ac:dyDescent="0.3">
      <c r="A103" s="29" t="s">
        <v>112</v>
      </c>
      <c r="B103" s="11" t="s">
        <v>177</v>
      </c>
      <c r="C103" s="8">
        <v>0</v>
      </c>
      <c r="D103" s="9">
        <f t="shared" si="9"/>
        <v>0</v>
      </c>
      <c r="E103" s="9">
        <f t="shared" si="8"/>
        <v>0</v>
      </c>
      <c r="F103" s="10"/>
    </row>
    <row r="104" spans="1:8" ht="20.399999999999999" customHeight="1" x14ac:dyDescent="0.3">
      <c r="A104" s="72">
        <v>3.2</v>
      </c>
      <c r="B104" s="11" t="s">
        <v>279</v>
      </c>
      <c r="C104" s="8">
        <v>0</v>
      </c>
      <c r="D104" s="9">
        <f t="shared" si="9"/>
        <v>0</v>
      </c>
      <c r="E104" s="9">
        <f t="shared" si="8"/>
        <v>0</v>
      </c>
      <c r="F104" s="10"/>
    </row>
    <row r="105" spans="1:8" ht="20.399999999999999" customHeight="1" thickBot="1" x14ac:dyDescent="0.35">
      <c r="A105" s="36" t="s">
        <v>113</v>
      </c>
      <c r="B105" s="79" t="s">
        <v>178</v>
      </c>
      <c r="C105" s="33">
        <v>0</v>
      </c>
      <c r="D105" s="37">
        <f t="shared" si="9"/>
        <v>0</v>
      </c>
      <c r="E105" s="37">
        <f t="shared" si="8"/>
        <v>0</v>
      </c>
      <c r="F105" s="38"/>
    </row>
    <row r="106" spans="1:8" ht="20.399999999999999" customHeight="1" thickTop="1" x14ac:dyDescent="0.3">
      <c r="A106" s="119" t="s">
        <v>289</v>
      </c>
      <c r="B106" s="120"/>
      <c r="C106" s="32">
        <f>SUM(C9:C105)</f>
        <v>0</v>
      </c>
      <c r="D106" s="32">
        <f>SUM(D9:D105)</f>
        <v>0</v>
      </c>
      <c r="E106" s="32">
        <f>SUM(E9:E105)</f>
        <v>0</v>
      </c>
      <c r="F106" s="98"/>
    </row>
    <row r="107" spans="1:8" ht="20.399999999999999" customHeight="1" x14ac:dyDescent="0.25">
      <c r="A107" s="25"/>
    </row>
    <row r="108" spans="1:8" s="17" customFormat="1" ht="20.399999999999999" customHeight="1" x14ac:dyDescent="0.25">
      <c r="A108" s="22" t="s">
        <v>353</v>
      </c>
      <c r="B108" s="24"/>
      <c r="C108" s="2"/>
      <c r="D108" s="2"/>
      <c r="E108" s="2"/>
      <c r="F108" s="2"/>
    </row>
    <row r="109" spans="1:8" s="17" customFormat="1" ht="26.4" x14ac:dyDescent="0.25">
      <c r="A109" s="3" t="s">
        <v>4</v>
      </c>
      <c r="B109" s="94" t="s">
        <v>5</v>
      </c>
      <c r="C109" s="3" t="s">
        <v>364</v>
      </c>
      <c r="D109" s="3" t="s">
        <v>365</v>
      </c>
      <c r="E109" s="3" t="s">
        <v>366</v>
      </c>
      <c r="F109" s="3" t="s">
        <v>367</v>
      </c>
      <c r="G109" s="3" t="s">
        <v>368</v>
      </c>
      <c r="H109" s="3" t="s">
        <v>358</v>
      </c>
    </row>
    <row r="110" spans="1:8" s="17" customFormat="1" ht="20.399999999999999" customHeight="1" x14ac:dyDescent="0.25">
      <c r="A110" s="29">
        <v>3.5</v>
      </c>
      <c r="B110" s="77" t="s">
        <v>154</v>
      </c>
      <c r="C110" s="8">
        <v>0</v>
      </c>
      <c r="D110" s="8">
        <v>0</v>
      </c>
      <c r="E110" s="8">
        <v>0</v>
      </c>
      <c r="F110" s="8">
        <v>0</v>
      </c>
      <c r="G110" s="8">
        <v>0</v>
      </c>
      <c r="H110" s="12">
        <f>SUM(C110:G110)</f>
        <v>0</v>
      </c>
    </row>
    <row r="111" spans="1:8" s="17" customFormat="1" ht="20.399999999999999" customHeight="1" x14ac:dyDescent="0.25">
      <c r="A111" s="29" t="s">
        <v>95</v>
      </c>
      <c r="B111" s="77" t="s">
        <v>155</v>
      </c>
      <c r="C111" s="8">
        <v>0</v>
      </c>
      <c r="D111" s="8">
        <v>0</v>
      </c>
      <c r="E111" s="8">
        <v>0</v>
      </c>
      <c r="F111" s="8">
        <v>0</v>
      </c>
      <c r="G111" s="8">
        <v>0</v>
      </c>
      <c r="H111" s="12">
        <f t="shared" ref="H111:H135" si="12">SUM(C111:G111)</f>
        <v>0</v>
      </c>
    </row>
    <row r="112" spans="1:8" s="17" customFormat="1" ht="20.399999999999999" customHeight="1" x14ac:dyDescent="0.25">
      <c r="A112" s="29">
        <v>3.9</v>
      </c>
      <c r="B112" s="77" t="s">
        <v>249</v>
      </c>
      <c r="C112" s="8">
        <v>0</v>
      </c>
      <c r="D112" s="8">
        <v>0</v>
      </c>
      <c r="E112" s="8">
        <v>0</v>
      </c>
      <c r="F112" s="8">
        <v>0</v>
      </c>
      <c r="G112" s="8">
        <v>0</v>
      </c>
      <c r="H112" s="12">
        <f t="shared" si="12"/>
        <v>0</v>
      </c>
    </row>
    <row r="113" spans="1:8" s="17" customFormat="1" ht="20.399999999999999" customHeight="1" x14ac:dyDescent="0.25">
      <c r="A113" s="29" t="s">
        <v>100</v>
      </c>
      <c r="B113" s="77" t="s">
        <v>161</v>
      </c>
      <c r="C113" s="8">
        <v>0</v>
      </c>
      <c r="D113" s="8">
        <v>0</v>
      </c>
      <c r="E113" s="8">
        <v>0</v>
      </c>
      <c r="F113" s="8">
        <v>0</v>
      </c>
      <c r="G113" s="8">
        <v>0</v>
      </c>
      <c r="H113" s="12">
        <f t="shared" si="12"/>
        <v>0</v>
      </c>
    </row>
    <row r="114" spans="1:8" s="17" customFormat="1" ht="20.399999999999999" customHeight="1" x14ac:dyDescent="0.25">
      <c r="A114" s="29" t="s">
        <v>101</v>
      </c>
      <c r="B114" s="77" t="s">
        <v>162</v>
      </c>
      <c r="C114" s="8">
        <v>0</v>
      </c>
      <c r="D114" s="8">
        <v>0</v>
      </c>
      <c r="E114" s="8">
        <v>0</v>
      </c>
      <c r="F114" s="8">
        <v>0</v>
      </c>
      <c r="G114" s="8">
        <v>0</v>
      </c>
      <c r="H114" s="12">
        <f t="shared" si="12"/>
        <v>0</v>
      </c>
    </row>
    <row r="115" spans="1:8" s="17" customFormat="1" ht="20.399999999999999" customHeight="1" x14ac:dyDescent="0.25">
      <c r="A115" s="29" t="s">
        <v>102</v>
      </c>
      <c r="B115" s="77" t="s">
        <v>163</v>
      </c>
      <c r="C115" s="8">
        <v>0</v>
      </c>
      <c r="D115" s="8">
        <v>0</v>
      </c>
      <c r="E115" s="8">
        <v>0</v>
      </c>
      <c r="F115" s="8">
        <v>0</v>
      </c>
      <c r="G115" s="8">
        <v>0</v>
      </c>
      <c r="H115" s="12">
        <f t="shared" si="12"/>
        <v>0</v>
      </c>
    </row>
    <row r="116" spans="1:8" s="17" customFormat="1" ht="20.399999999999999" customHeight="1" x14ac:dyDescent="0.25">
      <c r="A116" s="29" t="s">
        <v>103</v>
      </c>
      <c r="B116" s="77" t="s">
        <v>250</v>
      </c>
      <c r="C116" s="8">
        <v>0</v>
      </c>
      <c r="D116" s="8">
        <v>0</v>
      </c>
      <c r="E116" s="8">
        <v>0</v>
      </c>
      <c r="F116" s="8">
        <v>0</v>
      </c>
      <c r="G116" s="8">
        <v>0</v>
      </c>
      <c r="H116" s="12">
        <f t="shared" si="12"/>
        <v>0</v>
      </c>
    </row>
    <row r="117" spans="1:8" s="17" customFormat="1" ht="20.399999999999999" customHeight="1" x14ac:dyDescent="0.25">
      <c r="A117" s="29" t="s">
        <v>104</v>
      </c>
      <c r="B117" s="77" t="s">
        <v>164</v>
      </c>
      <c r="C117" s="8">
        <v>0</v>
      </c>
      <c r="D117" s="8">
        <v>0</v>
      </c>
      <c r="E117" s="8">
        <v>0</v>
      </c>
      <c r="F117" s="8">
        <v>0</v>
      </c>
      <c r="G117" s="8">
        <v>0</v>
      </c>
      <c r="H117" s="12">
        <f t="shared" si="12"/>
        <v>0</v>
      </c>
    </row>
    <row r="118" spans="1:8" s="17" customFormat="1" ht="20.399999999999999" customHeight="1" x14ac:dyDescent="0.25">
      <c r="A118" s="29">
        <v>3.14</v>
      </c>
      <c r="B118" s="77" t="s">
        <v>165</v>
      </c>
      <c r="C118" s="8">
        <v>0</v>
      </c>
      <c r="D118" s="8">
        <v>0</v>
      </c>
      <c r="E118" s="8">
        <v>0</v>
      </c>
      <c r="F118" s="8">
        <v>0</v>
      </c>
      <c r="G118" s="8">
        <v>0</v>
      </c>
      <c r="H118" s="12">
        <f t="shared" si="12"/>
        <v>0</v>
      </c>
    </row>
    <row r="119" spans="1:8" s="17" customFormat="1" ht="20.399999999999999" customHeight="1" x14ac:dyDescent="0.25">
      <c r="A119" s="29">
        <v>3.15</v>
      </c>
      <c r="B119" s="77" t="s">
        <v>166</v>
      </c>
      <c r="C119" s="8">
        <v>0</v>
      </c>
      <c r="D119" s="8">
        <v>0</v>
      </c>
      <c r="E119" s="8">
        <v>0</v>
      </c>
      <c r="F119" s="8">
        <v>0</v>
      </c>
      <c r="G119" s="8">
        <v>0</v>
      </c>
      <c r="H119" s="12">
        <f t="shared" si="12"/>
        <v>0</v>
      </c>
    </row>
    <row r="120" spans="1:8" s="17" customFormat="1" ht="20.399999999999999" customHeight="1" x14ac:dyDescent="0.25">
      <c r="A120" s="29" t="s">
        <v>105</v>
      </c>
      <c r="B120" s="77" t="s">
        <v>167</v>
      </c>
      <c r="C120" s="8">
        <v>0</v>
      </c>
      <c r="D120" s="8">
        <v>0</v>
      </c>
      <c r="E120" s="8">
        <v>0</v>
      </c>
      <c r="F120" s="8">
        <v>0</v>
      </c>
      <c r="G120" s="8">
        <v>0</v>
      </c>
      <c r="H120" s="12">
        <f t="shared" si="12"/>
        <v>0</v>
      </c>
    </row>
    <row r="121" spans="1:8" s="17" customFormat="1" ht="20.399999999999999" customHeight="1" x14ac:dyDescent="0.25">
      <c r="A121" s="29" t="s">
        <v>251</v>
      </c>
      <c r="B121" s="77" t="s">
        <v>311</v>
      </c>
      <c r="C121" s="8">
        <v>0</v>
      </c>
      <c r="D121" s="8">
        <v>0</v>
      </c>
      <c r="E121" s="8">
        <v>0</v>
      </c>
      <c r="F121" s="8">
        <v>0</v>
      </c>
      <c r="G121" s="8">
        <v>0</v>
      </c>
      <c r="H121" s="12">
        <f t="shared" si="12"/>
        <v>0</v>
      </c>
    </row>
    <row r="122" spans="1:8" s="17" customFormat="1" ht="20.399999999999999" customHeight="1" x14ac:dyDescent="0.25">
      <c r="A122" s="29" t="s">
        <v>252</v>
      </c>
      <c r="B122" s="77" t="s">
        <v>168</v>
      </c>
      <c r="C122" s="8">
        <v>0</v>
      </c>
      <c r="D122" s="8">
        <v>0</v>
      </c>
      <c r="E122" s="8">
        <v>0</v>
      </c>
      <c r="F122" s="8">
        <v>0</v>
      </c>
      <c r="G122" s="8">
        <v>0</v>
      </c>
      <c r="H122" s="12">
        <f t="shared" si="12"/>
        <v>0</v>
      </c>
    </row>
    <row r="123" spans="1:8" s="17" customFormat="1" ht="20.399999999999999" customHeight="1" x14ac:dyDescent="0.25">
      <c r="A123" s="29" t="s">
        <v>253</v>
      </c>
      <c r="B123" s="77" t="s">
        <v>169</v>
      </c>
      <c r="C123" s="8">
        <v>0</v>
      </c>
      <c r="D123" s="8">
        <v>0</v>
      </c>
      <c r="E123" s="8">
        <v>0</v>
      </c>
      <c r="F123" s="8">
        <v>0</v>
      </c>
      <c r="G123" s="8">
        <v>0</v>
      </c>
      <c r="H123" s="12">
        <f t="shared" si="12"/>
        <v>0</v>
      </c>
    </row>
    <row r="124" spans="1:8" s="17" customFormat="1" ht="20.399999999999999" customHeight="1" x14ac:dyDescent="0.25">
      <c r="A124" s="29" t="s">
        <v>254</v>
      </c>
      <c r="B124" s="77" t="s">
        <v>258</v>
      </c>
      <c r="C124" s="8">
        <v>0</v>
      </c>
      <c r="D124" s="8">
        <v>0</v>
      </c>
      <c r="E124" s="8">
        <v>0</v>
      </c>
      <c r="F124" s="8">
        <v>0</v>
      </c>
      <c r="G124" s="8">
        <v>0</v>
      </c>
      <c r="H124" s="12">
        <f t="shared" si="12"/>
        <v>0</v>
      </c>
    </row>
    <row r="125" spans="1:8" s="17" customFormat="1" ht="20.399999999999999" customHeight="1" x14ac:dyDescent="0.25">
      <c r="A125" s="29" t="s">
        <v>255</v>
      </c>
      <c r="B125" s="77" t="s">
        <v>259</v>
      </c>
      <c r="C125" s="8">
        <v>0</v>
      </c>
      <c r="D125" s="8">
        <v>0</v>
      </c>
      <c r="E125" s="8">
        <v>0</v>
      </c>
      <c r="F125" s="8">
        <v>0</v>
      </c>
      <c r="G125" s="8">
        <v>0</v>
      </c>
      <c r="H125" s="12">
        <f t="shared" si="12"/>
        <v>0</v>
      </c>
    </row>
    <row r="126" spans="1:8" s="17" customFormat="1" ht="20.399999999999999" customHeight="1" x14ac:dyDescent="0.25">
      <c r="A126" s="29" t="s">
        <v>256</v>
      </c>
      <c r="B126" s="77" t="s">
        <v>170</v>
      </c>
      <c r="C126" s="8">
        <v>0</v>
      </c>
      <c r="D126" s="8">
        <v>0</v>
      </c>
      <c r="E126" s="8">
        <v>0</v>
      </c>
      <c r="F126" s="8">
        <v>0</v>
      </c>
      <c r="G126" s="8">
        <v>0</v>
      </c>
      <c r="H126" s="12">
        <f t="shared" si="12"/>
        <v>0</v>
      </c>
    </row>
    <row r="127" spans="1:8" s="17" customFormat="1" ht="20.399999999999999" customHeight="1" x14ac:dyDescent="0.25">
      <c r="A127" s="29" t="s">
        <v>257</v>
      </c>
      <c r="B127" s="77" t="s">
        <v>171</v>
      </c>
      <c r="C127" s="8">
        <v>0</v>
      </c>
      <c r="D127" s="8">
        <v>0</v>
      </c>
      <c r="E127" s="8">
        <v>0</v>
      </c>
      <c r="F127" s="8">
        <v>0</v>
      </c>
      <c r="G127" s="8">
        <v>0</v>
      </c>
      <c r="H127" s="12">
        <f t="shared" si="12"/>
        <v>0</v>
      </c>
    </row>
    <row r="128" spans="1:8" s="17" customFormat="1" ht="20.399999999999999" customHeight="1" x14ac:dyDescent="0.25">
      <c r="A128" s="29" t="s">
        <v>106</v>
      </c>
      <c r="B128" s="77" t="s">
        <v>172</v>
      </c>
      <c r="C128" s="8">
        <v>0</v>
      </c>
      <c r="D128" s="8">
        <v>0</v>
      </c>
      <c r="E128" s="8">
        <v>0</v>
      </c>
      <c r="F128" s="8">
        <v>0</v>
      </c>
      <c r="G128" s="8">
        <v>0</v>
      </c>
      <c r="H128" s="12">
        <f t="shared" si="12"/>
        <v>0</v>
      </c>
    </row>
    <row r="129" spans="1:8" s="17" customFormat="1" ht="20.399999999999999" customHeight="1" x14ac:dyDescent="0.25">
      <c r="A129" s="29" t="s">
        <v>107</v>
      </c>
      <c r="B129" s="77" t="s">
        <v>173</v>
      </c>
      <c r="C129" s="8">
        <v>0</v>
      </c>
      <c r="D129" s="8">
        <v>0</v>
      </c>
      <c r="E129" s="8">
        <v>0</v>
      </c>
      <c r="F129" s="8">
        <v>0</v>
      </c>
      <c r="G129" s="8">
        <v>0</v>
      </c>
      <c r="H129" s="12">
        <f t="shared" si="12"/>
        <v>0</v>
      </c>
    </row>
    <row r="130" spans="1:8" s="17" customFormat="1" ht="20.399999999999999" customHeight="1" x14ac:dyDescent="0.25">
      <c r="A130" s="29" t="s">
        <v>108</v>
      </c>
      <c r="B130" s="77" t="s">
        <v>174</v>
      </c>
      <c r="C130" s="8">
        <v>0</v>
      </c>
      <c r="D130" s="8">
        <v>0</v>
      </c>
      <c r="E130" s="8">
        <v>0</v>
      </c>
      <c r="F130" s="8">
        <v>0</v>
      </c>
      <c r="G130" s="8">
        <v>0</v>
      </c>
      <c r="H130" s="12">
        <f t="shared" si="12"/>
        <v>0</v>
      </c>
    </row>
    <row r="131" spans="1:8" s="17" customFormat="1" ht="20.399999999999999" customHeight="1" x14ac:dyDescent="0.25">
      <c r="A131" s="29" t="s">
        <v>109</v>
      </c>
      <c r="B131" s="77" t="s">
        <v>175</v>
      </c>
      <c r="C131" s="8">
        <v>0</v>
      </c>
      <c r="D131" s="8">
        <v>0</v>
      </c>
      <c r="E131" s="8">
        <v>0</v>
      </c>
      <c r="F131" s="8">
        <v>0</v>
      </c>
      <c r="G131" s="8">
        <v>0</v>
      </c>
      <c r="H131" s="12">
        <f t="shared" si="12"/>
        <v>0</v>
      </c>
    </row>
    <row r="132" spans="1:8" s="17" customFormat="1" ht="20.399999999999999" customHeight="1" x14ac:dyDescent="0.25">
      <c r="A132" s="29" t="s">
        <v>110</v>
      </c>
      <c r="B132" s="77" t="s">
        <v>176</v>
      </c>
      <c r="C132" s="8">
        <v>0</v>
      </c>
      <c r="D132" s="8">
        <v>0</v>
      </c>
      <c r="E132" s="8">
        <v>0</v>
      </c>
      <c r="F132" s="8">
        <v>0</v>
      </c>
      <c r="G132" s="8">
        <v>0</v>
      </c>
      <c r="H132" s="12">
        <f t="shared" si="12"/>
        <v>0</v>
      </c>
    </row>
    <row r="133" spans="1:8" s="17" customFormat="1" ht="20.399999999999999" customHeight="1" x14ac:dyDescent="0.25">
      <c r="A133" s="29" t="s">
        <v>111</v>
      </c>
      <c r="B133" s="77" t="s">
        <v>260</v>
      </c>
      <c r="C133" s="8">
        <v>0</v>
      </c>
      <c r="D133" s="8">
        <v>0</v>
      </c>
      <c r="E133" s="8">
        <v>0</v>
      </c>
      <c r="F133" s="8">
        <v>0</v>
      </c>
      <c r="G133" s="8">
        <v>0</v>
      </c>
      <c r="H133" s="12">
        <f t="shared" si="12"/>
        <v>0</v>
      </c>
    </row>
    <row r="134" spans="1:8" s="17" customFormat="1" ht="20.399999999999999" customHeight="1" x14ac:dyDescent="0.25">
      <c r="A134" s="29" t="s">
        <v>112</v>
      </c>
      <c r="B134" s="77" t="s">
        <v>177</v>
      </c>
      <c r="C134" s="8">
        <v>0</v>
      </c>
      <c r="D134" s="8">
        <v>0</v>
      </c>
      <c r="E134" s="8">
        <v>0</v>
      </c>
      <c r="F134" s="8">
        <v>0</v>
      </c>
      <c r="G134" s="8">
        <v>0</v>
      </c>
      <c r="H134" s="12">
        <f t="shared" si="12"/>
        <v>0</v>
      </c>
    </row>
    <row r="135" spans="1:8" s="17" customFormat="1" ht="20.399999999999999" customHeight="1" thickBot="1" x14ac:dyDescent="0.3">
      <c r="A135" s="72">
        <v>3.2</v>
      </c>
      <c r="B135" s="77" t="s">
        <v>279</v>
      </c>
      <c r="C135" s="33">
        <v>0</v>
      </c>
      <c r="D135" s="33">
        <v>0</v>
      </c>
      <c r="E135" s="33">
        <v>0</v>
      </c>
      <c r="F135" s="33">
        <v>0</v>
      </c>
      <c r="G135" s="33">
        <v>0</v>
      </c>
      <c r="H135" s="99">
        <f t="shared" si="12"/>
        <v>0</v>
      </c>
    </row>
    <row r="136" spans="1:8" s="17" customFormat="1" ht="20.399999999999999" customHeight="1" thickTop="1" x14ac:dyDescent="0.25">
      <c r="A136" s="121" t="s">
        <v>354</v>
      </c>
      <c r="B136" s="122"/>
      <c r="C136" s="32">
        <f t="shared" ref="C136:H136" si="13">SUM(C110:C135)</f>
        <v>0</v>
      </c>
      <c r="D136" s="32">
        <f t="shared" si="13"/>
        <v>0</v>
      </c>
      <c r="E136" s="32">
        <f t="shared" si="13"/>
        <v>0</v>
      </c>
      <c r="F136" s="32">
        <f t="shared" si="13"/>
        <v>0</v>
      </c>
      <c r="G136" s="32">
        <f t="shared" si="13"/>
        <v>0</v>
      </c>
      <c r="H136" s="100">
        <f t="shared" si="13"/>
        <v>0</v>
      </c>
    </row>
    <row r="137" spans="1:8" s="17" customFormat="1" ht="20.399999999999999" customHeight="1" x14ac:dyDescent="0.25">
      <c r="A137" s="101"/>
      <c r="B137" s="102" t="s">
        <v>295</v>
      </c>
      <c r="C137" s="12">
        <f>C136*0.15</f>
        <v>0</v>
      </c>
      <c r="D137" s="12">
        <f t="shared" ref="D137:H137" si="14">D136*0.15</f>
        <v>0</v>
      </c>
      <c r="E137" s="12">
        <f t="shared" si="14"/>
        <v>0</v>
      </c>
      <c r="F137" s="12">
        <f t="shared" si="14"/>
        <v>0</v>
      </c>
      <c r="G137" s="12">
        <f t="shared" si="14"/>
        <v>0</v>
      </c>
      <c r="H137" s="12">
        <f t="shared" si="14"/>
        <v>0</v>
      </c>
    </row>
    <row r="138" spans="1:8" s="17" customFormat="1" ht="20.399999999999999" customHeight="1" x14ac:dyDescent="0.25">
      <c r="A138" s="101"/>
      <c r="B138" s="102" t="s">
        <v>6</v>
      </c>
      <c r="C138" s="12">
        <f>C136-C137</f>
        <v>0</v>
      </c>
      <c r="D138" s="12">
        <f t="shared" ref="D138:H138" si="15">D136-D137</f>
        <v>0</v>
      </c>
      <c r="E138" s="12">
        <f t="shared" si="15"/>
        <v>0</v>
      </c>
      <c r="F138" s="12">
        <f t="shared" si="15"/>
        <v>0</v>
      </c>
      <c r="G138" s="12">
        <f t="shared" si="15"/>
        <v>0</v>
      </c>
      <c r="H138" s="12">
        <f t="shared" si="15"/>
        <v>0</v>
      </c>
    </row>
    <row r="139" spans="1:8" s="17" customFormat="1" ht="20.399999999999999" customHeight="1" x14ac:dyDescent="0.25">
      <c r="A139" s="93"/>
      <c r="B139" s="97"/>
      <c r="C139" s="95"/>
      <c r="D139" s="95"/>
      <c r="E139" s="95"/>
      <c r="F139" s="96"/>
    </row>
    <row r="140" spans="1:8" ht="20.399999999999999" customHeight="1" x14ac:dyDescent="0.3">
      <c r="A140" s="22" t="s">
        <v>351</v>
      </c>
      <c r="B140" s="24"/>
    </row>
    <row r="141" spans="1:8" s="5" customFormat="1" ht="26.4" x14ac:dyDescent="0.3">
      <c r="A141" s="3" t="s">
        <v>4</v>
      </c>
      <c r="B141" s="71" t="s">
        <v>5</v>
      </c>
      <c r="C141" s="3" t="s">
        <v>7</v>
      </c>
      <c r="D141" s="3" t="s">
        <v>295</v>
      </c>
      <c r="E141" s="3" t="s">
        <v>6</v>
      </c>
      <c r="F141" s="3" t="s">
        <v>224</v>
      </c>
    </row>
    <row r="142" spans="1:8" ht="20.399999999999999" customHeight="1" x14ac:dyDescent="0.3">
      <c r="A142" s="29" t="s">
        <v>114</v>
      </c>
      <c r="B142" s="11" t="s">
        <v>282</v>
      </c>
      <c r="C142" s="8">
        <v>0</v>
      </c>
      <c r="D142" s="9">
        <f>C142*0.15</f>
        <v>0</v>
      </c>
      <c r="E142" s="9">
        <f t="shared" si="8"/>
        <v>0</v>
      </c>
      <c r="F142" s="10"/>
    </row>
    <row r="143" spans="1:8" ht="20.399999999999999" customHeight="1" x14ac:dyDescent="0.3">
      <c r="A143" s="29" t="s">
        <v>115</v>
      </c>
      <c r="B143" s="11" t="s">
        <v>179</v>
      </c>
      <c r="C143" s="8">
        <v>0</v>
      </c>
      <c r="D143" s="9">
        <f>C143*0.15</f>
        <v>0</v>
      </c>
      <c r="E143" s="9">
        <f t="shared" si="8"/>
        <v>0</v>
      </c>
      <c r="F143" s="10"/>
    </row>
    <row r="144" spans="1:8" ht="20.399999999999999" customHeight="1" x14ac:dyDescent="0.3">
      <c r="A144" s="73" t="s">
        <v>283</v>
      </c>
      <c r="B144" s="76" t="s">
        <v>180</v>
      </c>
      <c r="C144" s="8">
        <v>0</v>
      </c>
      <c r="D144" s="9">
        <f>C144*0.15</f>
        <v>0</v>
      </c>
      <c r="E144" s="9">
        <f t="shared" ref="E144" si="16">C144-D144</f>
        <v>0</v>
      </c>
      <c r="F144" s="74"/>
    </row>
    <row r="145" spans="1:6" ht="20.399999999999999" customHeight="1" thickBot="1" x14ac:dyDescent="0.35">
      <c r="A145" s="36" t="s">
        <v>284</v>
      </c>
      <c r="B145" s="75" t="s">
        <v>285</v>
      </c>
      <c r="C145" s="33">
        <v>0</v>
      </c>
      <c r="D145" s="37">
        <f>C145*0.15</f>
        <v>0</v>
      </c>
      <c r="E145" s="37">
        <f t="shared" si="8"/>
        <v>0</v>
      </c>
      <c r="F145" s="38"/>
    </row>
    <row r="146" spans="1:6" ht="20.399999999999999" customHeight="1" thickTop="1" x14ac:dyDescent="0.3">
      <c r="A146" s="119" t="s">
        <v>352</v>
      </c>
      <c r="B146" s="120"/>
      <c r="C146" s="32">
        <f>SUM(C142:C145)</f>
        <v>0</v>
      </c>
      <c r="D146" s="32">
        <f t="shared" ref="D146:E146" si="17">SUM(D142:D145)</f>
        <v>0</v>
      </c>
      <c r="E146" s="32">
        <f t="shared" si="17"/>
        <v>0</v>
      </c>
      <c r="F146" s="35"/>
    </row>
    <row r="147" spans="1:6" ht="10.199999999999999" customHeight="1" x14ac:dyDescent="0.3"/>
    <row r="148" spans="1:6" ht="10.199999999999999" customHeight="1" x14ac:dyDescent="0.3"/>
  </sheetData>
  <mergeCells count="6">
    <mergeCell ref="A146:B146"/>
    <mergeCell ref="A106:B106"/>
    <mergeCell ref="A136:B136"/>
    <mergeCell ref="A1:H1"/>
    <mergeCell ref="A4:H4"/>
    <mergeCell ref="A5:H5"/>
  </mergeCells>
  <printOptions horizontalCentered="1"/>
  <pageMargins left="0.7" right="0.7" top="0.75" bottom="0.75" header="0.3" footer="0.3"/>
  <pageSetup paperSize="5" scale="74"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zoomScaleNormal="100" zoomScaleSheetLayoutView="70" workbookViewId="0">
      <selection sqref="A1:M1"/>
    </sheetView>
  </sheetViews>
  <sheetFormatPr defaultColWidth="24.33203125" defaultRowHeight="20.7" customHeight="1" x14ac:dyDescent="0.3"/>
  <cols>
    <col min="1" max="1" width="9.44140625" style="2" customWidth="1"/>
    <col min="2" max="2" width="33.33203125" style="2" customWidth="1"/>
    <col min="3" max="5" width="16" style="2" customWidth="1"/>
    <col min="6" max="12" width="15.6640625" style="2" customWidth="1"/>
    <col min="13" max="16384" width="24.33203125" style="2"/>
  </cols>
  <sheetData>
    <row r="1" spans="1:13" ht="20.7" customHeight="1" x14ac:dyDescent="0.3">
      <c r="A1" s="125" t="str">
        <f>'0. Proposer Instructions'!B1</f>
        <v>Cost Proposal Response Template for VSAP Implementation and Support Services</v>
      </c>
      <c r="B1" s="126"/>
      <c r="C1" s="126"/>
      <c r="D1" s="126"/>
      <c r="E1" s="126"/>
      <c r="F1" s="126"/>
      <c r="G1" s="126"/>
      <c r="H1" s="126"/>
      <c r="I1" s="126"/>
      <c r="J1" s="126"/>
      <c r="K1" s="126"/>
      <c r="L1" s="126"/>
      <c r="M1" s="126"/>
    </row>
    <row r="2" spans="1:13" ht="20.7" customHeight="1" x14ac:dyDescent="0.3">
      <c r="A2" s="22" t="s">
        <v>348</v>
      </c>
      <c r="B2" s="23"/>
      <c r="C2" s="23"/>
      <c r="D2" s="23"/>
      <c r="E2" s="23"/>
      <c r="F2" s="23"/>
      <c r="G2" s="23"/>
      <c r="H2" s="23"/>
      <c r="I2" s="23"/>
      <c r="J2" s="23"/>
      <c r="K2" s="23"/>
      <c r="L2" s="44"/>
      <c r="M2" s="1" t="str">
        <f>'0. Proposer Instructions'!$C$4</f>
        <v>&lt;Insert Proposer Name Here&gt;</v>
      </c>
    </row>
    <row r="3" spans="1:13" ht="10.199999999999999" customHeight="1" x14ac:dyDescent="0.3"/>
    <row r="4" spans="1:13" ht="20.7" customHeight="1" x14ac:dyDescent="0.3">
      <c r="A4" s="114" t="s">
        <v>218</v>
      </c>
      <c r="B4" s="117"/>
      <c r="C4" s="117"/>
      <c r="D4" s="117"/>
      <c r="E4" s="117"/>
      <c r="F4" s="117"/>
      <c r="G4" s="117"/>
      <c r="H4" s="117"/>
      <c r="I4" s="117"/>
      <c r="J4" s="117"/>
      <c r="K4" s="117"/>
      <c r="L4" s="117"/>
      <c r="M4" s="115"/>
    </row>
    <row r="5" spans="1:13" ht="176.4" customHeight="1" x14ac:dyDescent="0.3">
      <c r="A5" s="142" t="s">
        <v>369</v>
      </c>
      <c r="B5" s="143"/>
      <c r="C5" s="143"/>
      <c r="D5" s="143"/>
      <c r="E5" s="143"/>
      <c r="F5" s="143"/>
      <c r="G5" s="143"/>
      <c r="H5" s="143"/>
      <c r="I5" s="143"/>
      <c r="J5" s="143"/>
      <c r="K5" s="143"/>
      <c r="L5" s="143"/>
      <c r="M5" s="144"/>
    </row>
    <row r="6" spans="1:13" ht="10.199999999999999" customHeight="1" x14ac:dyDescent="0.3"/>
    <row r="7" spans="1:13" ht="16.2" customHeight="1" x14ac:dyDescent="0.3">
      <c r="A7" s="22" t="s">
        <v>341</v>
      </c>
      <c r="B7" s="24"/>
    </row>
    <row r="8" spans="1:13" ht="42" customHeight="1" x14ac:dyDescent="0.3">
      <c r="A8" s="3" t="s">
        <v>317</v>
      </c>
      <c r="B8" s="3" t="s">
        <v>318</v>
      </c>
      <c r="C8" s="88" t="s">
        <v>319</v>
      </c>
      <c r="D8" s="88" t="s">
        <v>320</v>
      </c>
      <c r="E8" s="88" t="s">
        <v>321</v>
      </c>
      <c r="F8" s="88" t="s">
        <v>322</v>
      </c>
      <c r="G8" s="88" t="s">
        <v>323</v>
      </c>
      <c r="H8" s="88" t="s">
        <v>324</v>
      </c>
      <c r="I8" s="88" t="s">
        <v>325</v>
      </c>
      <c r="J8" s="3" t="s">
        <v>326</v>
      </c>
    </row>
    <row r="9" spans="1:13" s="5" customFormat="1" ht="26.4" x14ac:dyDescent="0.3">
      <c r="A9" s="6">
        <v>1</v>
      </c>
      <c r="B9" s="84" t="s">
        <v>327</v>
      </c>
      <c r="C9" s="8">
        <v>0</v>
      </c>
      <c r="D9" s="8">
        <v>0</v>
      </c>
      <c r="E9" s="8">
        <v>0</v>
      </c>
      <c r="F9" s="8">
        <v>0</v>
      </c>
      <c r="G9" s="8">
        <v>0</v>
      </c>
      <c r="H9" s="8">
        <v>0</v>
      </c>
      <c r="I9" s="8">
        <v>0</v>
      </c>
      <c r="J9" s="85"/>
      <c r="K9" s="2"/>
      <c r="L9" s="2"/>
    </row>
    <row r="10" spans="1:13" ht="27" customHeight="1" x14ac:dyDescent="0.3">
      <c r="A10" s="6">
        <v>2</v>
      </c>
      <c r="B10" s="84" t="s">
        <v>328</v>
      </c>
      <c r="C10" s="8">
        <v>0</v>
      </c>
      <c r="D10" s="8">
        <v>0</v>
      </c>
      <c r="E10" s="8">
        <v>0</v>
      </c>
      <c r="F10" s="8">
        <v>0</v>
      </c>
      <c r="G10" s="8">
        <v>0</v>
      </c>
      <c r="H10" s="8">
        <v>0</v>
      </c>
      <c r="I10" s="8">
        <v>0</v>
      </c>
      <c r="J10" s="85"/>
    </row>
    <row r="11" spans="1:13" ht="27" customHeight="1" x14ac:dyDescent="0.3">
      <c r="A11" s="6">
        <v>3</v>
      </c>
      <c r="B11" s="84" t="s">
        <v>329</v>
      </c>
      <c r="C11" s="8">
        <v>0</v>
      </c>
      <c r="D11" s="8">
        <v>0</v>
      </c>
      <c r="E11" s="8">
        <v>0</v>
      </c>
      <c r="F11" s="8">
        <v>0</v>
      </c>
      <c r="G11" s="8">
        <v>0</v>
      </c>
      <c r="H11" s="8">
        <v>0</v>
      </c>
      <c r="I11" s="8">
        <v>0</v>
      </c>
      <c r="J11" s="85"/>
    </row>
    <row r="12" spans="1:13" ht="27" customHeight="1" x14ac:dyDescent="0.3">
      <c r="A12" s="6">
        <v>4</v>
      </c>
      <c r="B12" s="84" t="s">
        <v>330</v>
      </c>
      <c r="C12" s="8">
        <v>0</v>
      </c>
      <c r="D12" s="8">
        <v>0</v>
      </c>
      <c r="E12" s="8">
        <v>0</v>
      </c>
      <c r="F12" s="8">
        <v>0</v>
      </c>
      <c r="G12" s="8">
        <v>0</v>
      </c>
      <c r="H12" s="8">
        <v>0</v>
      </c>
      <c r="I12" s="8">
        <v>0</v>
      </c>
      <c r="J12" s="85"/>
    </row>
    <row r="13" spans="1:13" ht="27" customHeight="1" x14ac:dyDescent="0.3">
      <c r="A13" s="6">
        <v>5</v>
      </c>
      <c r="B13" s="84" t="s">
        <v>331</v>
      </c>
      <c r="C13" s="8">
        <v>0</v>
      </c>
      <c r="D13" s="8">
        <v>0</v>
      </c>
      <c r="E13" s="8">
        <v>0</v>
      </c>
      <c r="F13" s="8">
        <v>0</v>
      </c>
      <c r="G13" s="8">
        <v>0</v>
      </c>
      <c r="H13" s="8">
        <v>0</v>
      </c>
      <c r="I13" s="8">
        <v>0</v>
      </c>
      <c r="J13" s="85"/>
    </row>
    <row r="14" spans="1:13" ht="27" customHeight="1" x14ac:dyDescent="0.3">
      <c r="A14" s="6">
        <v>6</v>
      </c>
      <c r="B14" s="84" t="s">
        <v>332</v>
      </c>
      <c r="C14" s="89" t="s">
        <v>333</v>
      </c>
      <c r="D14" s="89" t="s">
        <v>333</v>
      </c>
      <c r="E14" s="8">
        <v>0</v>
      </c>
      <c r="F14" s="8">
        <v>0</v>
      </c>
      <c r="G14" s="8">
        <v>0</v>
      </c>
      <c r="H14" s="8">
        <v>0</v>
      </c>
      <c r="I14" s="8">
        <v>0</v>
      </c>
      <c r="J14" s="85"/>
    </row>
    <row r="15" spans="1:13" ht="20.7" customHeight="1" x14ac:dyDescent="0.3">
      <c r="A15" s="32"/>
      <c r="B15" s="86" t="s">
        <v>334</v>
      </c>
      <c r="C15" s="32">
        <f>SUM(C9:C13)</f>
        <v>0</v>
      </c>
      <c r="D15" s="32">
        <f>SUM(D9:D13)</f>
        <v>0</v>
      </c>
      <c r="E15" s="32">
        <f>SUM(E9:E14)</f>
        <v>0</v>
      </c>
      <c r="F15" s="32">
        <f>SUM(F9:F14)</f>
        <v>0</v>
      </c>
      <c r="G15" s="32">
        <f>SUM(G9:G14)</f>
        <v>0</v>
      </c>
      <c r="H15" s="32">
        <f>SUM(H9:H14)</f>
        <v>0</v>
      </c>
      <c r="I15" s="32">
        <f>SUM(I9:I14)</f>
        <v>0</v>
      </c>
      <c r="J15" s="87"/>
    </row>
    <row r="16" spans="1:13" ht="27" customHeight="1" x14ac:dyDescent="0.3">
      <c r="A16" s="6">
        <v>7</v>
      </c>
      <c r="B16" s="84" t="s">
        <v>335</v>
      </c>
      <c r="C16" s="8">
        <v>0</v>
      </c>
      <c r="D16" s="8">
        <v>0</v>
      </c>
      <c r="E16" s="8">
        <v>0</v>
      </c>
      <c r="F16" s="8">
        <v>0</v>
      </c>
      <c r="G16" s="8">
        <v>0</v>
      </c>
      <c r="H16" s="8">
        <v>0</v>
      </c>
      <c r="I16" s="8">
        <v>0</v>
      </c>
      <c r="J16" s="85"/>
    </row>
    <row r="17" spans="1:10" ht="27" customHeight="1" x14ac:dyDescent="0.3">
      <c r="A17" s="6">
        <v>8</v>
      </c>
      <c r="B17" s="84" t="s">
        <v>336</v>
      </c>
      <c r="C17" s="8">
        <v>0</v>
      </c>
      <c r="D17" s="8">
        <v>0</v>
      </c>
      <c r="E17" s="8">
        <v>0</v>
      </c>
      <c r="F17" s="8">
        <v>0</v>
      </c>
      <c r="G17" s="8">
        <v>0</v>
      </c>
      <c r="H17" s="8">
        <v>0</v>
      </c>
      <c r="I17" s="8">
        <v>0</v>
      </c>
      <c r="J17" s="85"/>
    </row>
    <row r="18" spans="1:10" s="17" customFormat="1" ht="10.199999999999999" customHeight="1" x14ac:dyDescent="0.25">
      <c r="A18" s="2"/>
      <c r="B18" s="2"/>
      <c r="C18" s="2"/>
      <c r="D18" s="2"/>
      <c r="E18" s="2"/>
      <c r="F18" s="2"/>
      <c r="G18" s="2"/>
      <c r="H18" s="2"/>
      <c r="I18" s="2"/>
    </row>
    <row r="19" spans="1:10" s="17" customFormat="1" ht="18" customHeight="1" x14ac:dyDescent="0.25">
      <c r="A19" s="22" t="s">
        <v>342</v>
      </c>
      <c r="B19" s="22"/>
      <c r="C19" s="24"/>
    </row>
    <row r="20" spans="1:10" s="17" customFormat="1" ht="18" customHeight="1" x14ac:dyDescent="0.25">
      <c r="A20" s="129" t="s">
        <v>225</v>
      </c>
      <c r="B20" s="130"/>
      <c r="C20" s="131"/>
      <c r="D20" s="3" t="s">
        <v>45</v>
      </c>
    </row>
    <row r="21" spans="1:10" s="17" customFormat="1" ht="28.2" customHeight="1" x14ac:dyDescent="0.25">
      <c r="A21" s="132" t="s">
        <v>343</v>
      </c>
      <c r="B21" s="133"/>
      <c r="C21" s="134"/>
      <c r="D21" s="8">
        <f>I15</f>
        <v>0</v>
      </c>
      <c r="E21" s="90" t="s">
        <v>337</v>
      </c>
    </row>
    <row r="22" spans="1:10" s="17" customFormat="1" ht="18" customHeight="1" x14ac:dyDescent="0.25">
      <c r="A22" s="135" t="s">
        <v>345</v>
      </c>
      <c r="B22" s="136"/>
      <c r="C22" s="137"/>
      <c r="D22" s="8">
        <f>E15</f>
        <v>0</v>
      </c>
      <c r="E22" s="90" t="s">
        <v>337</v>
      </c>
    </row>
    <row r="23" spans="1:10" s="17" customFormat="1" ht="18" customHeight="1" x14ac:dyDescent="0.25">
      <c r="A23" s="135" t="s">
        <v>344</v>
      </c>
      <c r="B23" s="136"/>
      <c r="C23" s="137"/>
      <c r="D23" s="8">
        <f>F15</f>
        <v>0</v>
      </c>
      <c r="E23" s="90" t="s">
        <v>337</v>
      </c>
    </row>
    <row r="24" spans="1:10" s="17" customFormat="1" ht="18" customHeight="1" x14ac:dyDescent="0.25">
      <c r="A24" s="135" t="s">
        <v>338</v>
      </c>
      <c r="B24" s="136"/>
      <c r="C24" s="137"/>
      <c r="D24" s="8">
        <f>F16</f>
        <v>0</v>
      </c>
      <c r="E24" s="90" t="s">
        <v>339</v>
      </c>
    </row>
    <row r="25" spans="1:10" s="17" customFormat="1" ht="18" customHeight="1" x14ac:dyDescent="0.25">
      <c r="A25" s="127" t="s">
        <v>346</v>
      </c>
      <c r="B25" s="127"/>
      <c r="C25" s="127"/>
      <c r="D25" s="8">
        <f>I17</f>
        <v>0</v>
      </c>
      <c r="E25" s="90" t="s">
        <v>340</v>
      </c>
    </row>
    <row r="26" spans="1:10" s="17" customFormat="1" ht="10.199999999999999" customHeight="1" x14ac:dyDescent="0.25">
      <c r="A26" s="128"/>
      <c r="B26" s="128"/>
      <c r="C26" s="128"/>
      <c r="D26" s="128"/>
      <c r="E26" s="128"/>
    </row>
    <row r="27" spans="1:10" ht="20.7" customHeight="1" x14ac:dyDescent="0.25">
      <c r="A27" s="17"/>
      <c r="B27" s="17"/>
      <c r="C27" s="17"/>
      <c r="D27" s="17"/>
      <c r="E27" s="17"/>
      <c r="F27" s="17"/>
      <c r="G27" s="17"/>
      <c r="H27" s="17"/>
      <c r="I27" s="17"/>
    </row>
    <row r="28" spans="1:10" ht="20.7" customHeight="1" x14ac:dyDescent="0.25">
      <c r="A28" s="17"/>
      <c r="B28" s="17"/>
      <c r="C28" s="17"/>
      <c r="D28" s="17"/>
      <c r="E28" s="17"/>
      <c r="F28" s="17"/>
      <c r="G28" s="17"/>
      <c r="H28" s="17"/>
      <c r="I28" s="17"/>
    </row>
    <row r="29" spans="1:10" ht="20.7" customHeight="1" x14ac:dyDescent="0.25">
      <c r="A29" s="17"/>
      <c r="B29" s="17"/>
      <c r="C29" s="17"/>
      <c r="D29" s="17"/>
      <c r="E29" s="17"/>
      <c r="F29" s="17"/>
      <c r="G29" s="17"/>
      <c r="H29" s="17"/>
      <c r="I29" s="17"/>
    </row>
    <row r="30" spans="1:10" ht="20.7" customHeight="1" x14ac:dyDescent="0.25">
      <c r="A30" s="17"/>
      <c r="B30" s="17"/>
      <c r="C30" s="17"/>
      <c r="D30" s="17"/>
      <c r="E30" s="17"/>
      <c r="F30" s="17"/>
      <c r="G30" s="17"/>
      <c r="H30" s="17"/>
      <c r="I30" s="17"/>
    </row>
    <row r="31" spans="1:10" ht="20.7" customHeight="1" x14ac:dyDescent="0.25">
      <c r="A31" s="17"/>
      <c r="B31" s="17"/>
      <c r="C31" s="17"/>
      <c r="D31" s="17"/>
      <c r="E31" s="17"/>
      <c r="F31" s="17"/>
      <c r="G31" s="17"/>
      <c r="H31" s="17"/>
      <c r="I31" s="17"/>
    </row>
    <row r="32" spans="1:10" ht="20.7" customHeight="1" x14ac:dyDescent="0.25">
      <c r="A32" s="17"/>
      <c r="B32" s="17"/>
      <c r="C32" s="17"/>
      <c r="D32" s="17"/>
      <c r="E32" s="17"/>
      <c r="F32" s="17"/>
      <c r="G32" s="17"/>
      <c r="H32" s="17"/>
      <c r="I32" s="17"/>
    </row>
    <row r="33" spans="1:9" ht="20.7" customHeight="1" x14ac:dyDescent="0.25">
      <c r="A33" s="17"/>
      <c r="B33" s="17"/>
      <c r="C33" s="17"/>
      <c r="D33" s="17"/>
      <c r="E33" s="17"/>
      <c r="F33" s="17"/>
      <c r="G33" s="17"/>
      <c r="H33" s="17"/>
      <c r="I33" s="17"/>
    </row>
    <row r="34" spans="1:9" ht="20.7" customHeight="1" x14ac:dyDescent="0.25">
      <c r="A34" s="17"/>
      <c r="B34" s="17"/>
      <c r="C34" s="17"/>
      <c r="D34" s="17"/>
      <c r="E34" s="17"/>
      <c r="F34" s="17"/>
      <c r="G34" s="17"/>
      <c r="H34" s="17"/>
      <c r="I34" s="17"/>
    </row>
    <row r="35" spans="1:9" ht="20.7" customHeight="1" x14ac:dyDescent="0.25">
      <c r="A35" s="17"/>
      <c r="B35" s="17"/>
      <c r="C35" s="17"/>
      <c r="D35" s="17"/>
      <c r="E35" s="17"/>
      <c r="F35" s="17"/>
      <c r="G35" s="17"/>
      <c r="H35" s="17"/>
      <c r="I35" s="17"/>
    </row>
    <row r="36" spans="1:9" ht="20.7" customHeight="1" x14ac:dyDescent="0.25">
      <c r="F36" s="17"/>
      <c r="G36" s="17"/>
      <c r="H36" s="17"/>
      <c r="I36" s="17"/>
    </row>
    <row r="37" spans="1:9" ht="20.7" customHeight="1" x14ac:dyDescent="0.25">
      <c r="F37" s="17"/>
      <c r="G37" s="17"/>
      <c r="H37" s="17"/>
      <c r="I37" s="17"/>
    </row>
  </sheetData>
  <mergeCells count="10">
    <mergeCell ref="A1:M1"/>
    <mergeCell ref="A4:M4"/>
    <mergeCell ref="A5:M5"/>
    <mergeCell ref="A25:C25"/>
    <mergeCell ref="A26:E26"/>
    <mergeCell ref="A20:C20"/>
    <mergeCell ref="A21:C21"/>
    <mergeCell ref="A22:C22"/>
    <mergeCell ref="A23:C23"/>
    <mergeCell ref="A24:C24"/>
  </mergeCells>
  <dataValidations count="1">
    <dataValidation type="list" allowBlank="1" showInputMessage="1" showErrorMessage="1" sqref="J9:J17">
      <formula1>"Yes, No, Not Applicable"</formula1>
    </dataValidation>
  </dataValidations>
  <printOptions horizontalCentered="1"/>
  <pageMargins left="0.7" right="0.7" top="0.75" bottom="0.75" header="0.3" footer="0.3"/>
  <pageSetup paperSize="5" scale="71"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Normal="100" workbookViewId="0">
      <selection activeCell="A5" sqref="A5:C5"/>
    </sheetView>
  </sheetViews>
  <sheetFormatPr defaultColWidth="24.33203125" defaultRowHeight="20.399999999999999" customHeight="1" x14ac:dyDescent="0.3"/>
  <cols>
    <col min="1" max="1" width="11.33203125" style="2" customWidth="1"/>
    <col min="2" max="2" width="78.6640625" style="2" customWidth="1"/>
    <col min="3" max="3" width="15.6640625" style="2" customWidth="1"/>
    <col min="4" max="16384" width="24.33203125" style="2"/>
  </cols>
  <sheetData>
    <row r="1" spans="1:3" ht="20.399999999999999" customHeight="1" x14ac:dyDescent="0.3">
      <c r="A1" s="106" t="str">
        <f>'0. Proposer Instructions'!B1</f>
        <v>Cost Proposal Response Template for VSAP Implementation and Support Services</v>
      </c>
      <c r="B1" s="116"/>
      <c r="C1" s="116"/>
    </row>
    <row r="2" spans="1:3" ht="20.399999999999999" customHeight="1" x14ac:dyDescent="0.3">
      <c r="A2" s="22" t="s">
        <v>350</v>
      </c>
      <c r="B2" s="23"/>
      <c r="C2" s="1" t="str">
        <f>'0. Proposer Instructions'!$C$4</f>
        <v>&lt;Insert Proposer Name Here&gt;</v>
      </c>
    </row>
    <row r="3" spans="1:3" ht="10.199999999999999" customHeight="1" x14ac:dyDescent="0.3"/>
    <row r="4" spans="1:3" ht="13.2" x14ac:dyDescent="0.3">
      <c r="A4" s="114" t="s">
        <v>218</v>
      </c>
      <c r="B4" s="117"/>
      <c r="C4" s="115"/>
    </row>
    <row r="5" spans="1:3" ht="208.95" customHeight="1" x14ac:dyDescent="0.3">
      <c r="A5" s="109" t="s">
        <v>261</v>
      </c>
      <c r="B5" s="118"/>
      <c r="C5" s="108"/>
    </row>
    <row r="6" spans="1:3" ht="10.199999999999999" customHeight="1" x14ac:dyDescent="0.3"/>
    <row r="7" spans="1:3" ht="20.399999999999999" customHeight="1" x14ac:dyDescent="0.3">
      <c r="A7" s="22" t="s">
        <v>188</v>
      </c>
      <c r="B7" s="24"/>
    </row>
    <row r="8" spans="1:3" s="5" customFormat="1" ht="20.399999999999999" customHeight="1" x14ac:dyDescent="0.3">
      <c r="A8" s="3" t="s">
        <v>23</v>
      </c>
      <c r="B8" s="4" t="s">
        <v>24</v>
      </c>
      <c r="C8" s="18" t="s">
        <v>25</v>
      </c>
    </row>
    <row r="9" spans="1:3" ht="20.399999999999999" customHeight="1" x14ac:dyDescent="0.3">
      <c r="A9" s="19" t="s">
        <v>220</v>
      </c>
      <c r="B9" s="20" t="s">
        <v>222</v>
      </c>
      <c r="C9" s="8">
        <v>0</v>
      </c>
    </row>
    <row r="10" spans="1:3" ht="20.399999999999999" customHeight="1" x14ac:dyDescent="0.3">
      <c r="A10" s="19" t="s">
        <v>221</v>
      </c>
      <c r="B10" s="20" t="s">
        <v>223</v>
      </c>
      <c r="C10" s="8">
        <v>0</v>
      </c>
    </row>
    <row r="11" spans="1:3" ht="20.399999999999999" customHeight="1" x14ac:dyDescent="0.3">
      <c r="A11" s="6" t="s">
        <v>8</v>
      </c>
      <c r="B11" s="7" t="s">
        <v>26</v>
      </c>
      <c r="C11" s="8">
        <v>0</v>
      </c>
    </row>
    <row r="12" spans="1:3" ht="20.399999999999999" customHeight="1" x14ac:dyDescent="0.3">
      <c r="A12" s="6" t="s">
        <v>9</v>
      </c>
      <c r="B12" s="7" t="s">
        <v>42</v>
      </c>
      <c r="C12" s="8">
        <v>0</v>
      </c>
    </row>
    <row r="13" spans="1:3" ht="20.399999999999999" customHeight="1" x14ac:dyDescent="0.3">
      <c r="A13" s="6" t="s">
        <v>10</v>
      </c>
      <c r="B13" s="7" t="s">
        <v>27</v>
      </c>
      <c r="C13" s="8">
        <v>0</v>
      </c>
    </row>
    <row r="14" spans="1:3" ht="20.399999999999999" customHeight="1" x14ac:dyDescent="0.3">
      <c r="A14" s="6" t="s">
        <v>11</v>
      </c>
      <c r="B14" s="7" t="s">
        <v>28</v>
      </c>
      <c r="C14" s="8">
        <v>0</v>
      </c>
    </row>
    <row r="15" spans="1:3" ht="20.399999999999999" customHeight="1" x14ac:dyDescent="0.3">
      <c r="A15" s="6" t="s">
        <v>12</v>
      </c>
      <c r="B15" s="50" t="s">
        <v>191</v>
      </c>
      <c r="C15" s="8">
        <v>0</v>
      </c>
    </row>
    <row r="16" spans="1:3" ht="20.399999999999999" customHeight="1" x14ac:dyDescent="0.3">
      <c r="A16" s="6" t="s">
        <v>13</v>
      </c>
      <c r="B16" s="7" t="s">
        <v>29</v>
      </c>
      <c r="C16" s="8">
        <v>0</v>
      </c>
    </row>
    <row r="17" spans="1:3" ht="20.399999999999999" customHeight="1" x14ac:dyDescent="0.3">
      <c r="A17" s="6">
        <v>7</v>
      </c>
      <c r="B17" s="7" t="s">
        <v>30</v>
      </c>
      <c r="C17" s="8">
        <v>0</v>
      </c>
    </row>
    <row r="18" spans="1:3" ht="20.399999999999999" customHeight="1" x14ac:dyDescent="0.3">
      <c r="A18" s="6">
        <v>8</v>
      </c>
      <c r="B18" s="7" t="s">
        <v>31</v>
      </c>
      <c r="C18" s="8">
        <v>0</v>
      </c>
    </row>
    <row r="19" spans="1:3" ht="20.399999999999999" customHeight="1" x14ac:dyDescent="0.3">
      <c r="A19" s="6">
        <v>9</v>
      </c>
      <c r="B19" s="50" t="s">
        <v>32</v>
      </c>
      <c r="C19" s="8">
        <v>0</v>
      </c>
    </row>
    <row r="20" spans="1:3" ht="20.399999999999999" customHeight="1" x14ac:dyDescent="0.3">
      <c r="A20" s="6">
        <v>10</v>
      </c>
      <c r="B20" s="7" t="s">
        <v>33</v>
      </c>
      <c r="C20" s="8">
        <v>0</v>
      </c>
    </row>
    <row r="21" spans="1:3" ht="20.399999999999999" customHeight="1" x14ac:dyDescent="0.3">
      <c r="A21" s="6">
        <v>11</v>
      </c>
      <c r="B21" s="7" t="s">
        <v>34</v>
      </c>
      <c r="C21" s="8">
        <v>0</v>
      </c>
    </row>
    <row r="22" spans="1:3" ht="20.399999999999999" customHeight="1" x14ac:dyDescent="0.3">
      <c r="A22" s="6">
        <v>12</v>
      </c>
      <c r="B22" s="7" t="s">
        <v>35</v>
      </c>
      <c r="C22" s="8">
        <v>0</v>
      </c>
    </row>
    <row r="23" spans="1:3" ht="20.399999999999999" customHeight="1" x14ac:dyDescent="0.3">
      <c r="A23" s="6">
        <v>13</v>
      </c>
      <c r="B23" s="50" t="s">
        <v>194</v>
      </c>
      <c r="C23" s="8">
        <v>0</v>
      </c>
    </row>
    <row r="24" spans="1:3" ht="20.399999999999999" customHeight="1" x14ac:dyDescent="0.3">
      <c r="A24" s="6">
        <v>14</v>
      </c>
      <c r="B24" s="50" t="s">
        <v>192</v>
      </c>
      <c r="C24" s="8">
        <v>0</v>
      </c>
    </row>
    <row r="25" spans="1:3" ht="20.399999999999999" customHeight="1" x14ac:dyDescent="0.3">
      <c r="A25" s="6">
        <v>15</v>
      </c>
      <c r="B25" s="7" t="s">
        <v>36</v>
      </c>
      <c r="C25" s="8">
        <v>0</v>
      </c>
    </row>
    <row r="26" spans="1:3" ht="20.399999999999999" customHeight="1" x14ac:dyDescent="0.3">
      <c r="A26" s="6">
        <v>16</v>
      </c>
      <c r="B26" s="7" t="s">
        <v>37</v>
      </c>
      <c r="C26" s="8">
        <v>0</v>
      </c>
    </row>
    <row r="27" spans="1:3" ht="20.399999999999999" customHeight="1" x14ac:dyDescent="0.3">
      <c r="A27" s="6">
        <v>17</v>
      </c>
      <c r="B27" s="7" t="s">
        <v>38</v>
      </c>
      <c r="C27" s="8">
        <v>0</v>
      </c>
    </row>
    <row r="28" spans="1:3" ht="20.399999999999999" customHeight="1" x14ac:dyDescent="0.3">
      <c r="A28" s="6">
        <v>18</v>
      </c>
      <c r="B28" s="7" t="s">
        <v>39</v>
      </c>
      <c r="C28" s="8">
        <v>0</v>
      </c>
    </row>
    <row r="29" spans="1:3" ht="20.399999999999999" customHeight="1" x14ac:dyDescent="0.3">
      <c r="A29" s="6">
        <v>19</v>
      </c>
      <c r="B29" s="7" t="s">
        <v>40</v>
      </c>
      <c r="C29" s="8">
        <v>0</v>
      </c>
    </row>
    <row r="30" spans="1:3" ht="20.399999999999999" customHeight="1" x14ac:dyDescent="0.3">
      <c r="A30" s="6">
        <v>20</v>
      </c>
      <c r="B30" s="7" t="s">
        <v>41</v>
      </c>
      <c r="C30" s="8">
        <v>0</v>
      </c>
    </row>
    <row r="31" spans="1:3" ht="20.399999999999999" customHeight="1" x14ac:dyDescent="0.3">
      <c r="A31" s="6">
        <v>21</v>
      </c>
      <c r="B31" s="50" t="s">
        <v>193</v>
      </c>
      <c r="C31" s="8">
        <v>0</v>
      </c>
    </row>
    <row r="32" spans="1:3" ht="20.399999999999999" customHeight="1" x14ac:dyDescent="0.3">
      <c r="A32" s="6">
        <v>22</v>
      </c>
      <c r="B32" s="7" t="s">
        <v>219</v>
      </c>
      <c r="C32" s="8">
        <v>0</v>
      </c>
    </row>
    <row r="33" spans="1:3" ht="20.399999999999999" customHeight="1" x14ac:dyDescent="0.3">
      <c r="A33" s="6">
        <v>23</v>
      </c>
      <c r="B33" s="7" t="s">
        <v>219</v>
      </c>
      <c r="C33" s="8">
        <v>0</v>
      </c>
    </row>
    <row r="34" spans="1:3" ht="10.199999999999999" customHeight="1" x14ac:dyDescent="0.25">
      <c r="B34" s="16"/>
    </row>
    <row r="35" spans="1:3" s="21" customFormat="1" ht="20.399999999999999" customHeight="1" x14ac:dyDescent="0.3">
      <c r="B35" s="2"/>
    </row>
  </sheetData>
  <mergeCells count="3">
    <mergeCell ref="A1:C1"/>
    <mergeCell ref="A4:C4"/>
    <mergeCell ref="A5:C5"/>
  </mergeCells>
  <printOptions horizontalCentered="1"/>
  <pageMargins left="0.7" right="0.7" top="0.75" bottom="0.75" header="0.3" footer="0.3"/>
  <pageSetup paperSize="5"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zoomScaleNormal="100" workbookViewId="0">
      <selection sqref="A1:F1"/>
    </sheetView>
  </sheetViews>
  <sheetFormatPr defaultColWidth="24.33203125" defaultRowHeight="20.399999999999999" customHeight="1" x14ac:dyDescent="0.3"/>
  <cols>
    <col min="1" max="1" width="11.33203125" style="2" customWidth="1"/>
    <col min="2" max="2" width="81.6640625" style="2" bestFit="1" customWidth="1"/>
    <col min="3" max="6" width="15.6640625" style="2" customWidth="1"/>
    <col min="7" max="16384" width="24.33203125" style="2"/>
  </cols>
  <sheetData>
    <row r="1" spans="1:6" ht="20.399999999999999" customHeight="1" x14ac:dyDescent="0.3">
      <c r="A1" s="140" t="str">
        <f>'0. Proposer Instructions'!B1</f>
        <v>Cost Proposal Response Template for VSAP Implementation and Support Services</v>
      </c>
      <c r="B1" s="140"/>
      <c r="C1" s="140"/>
      <c r="D1" s="140"/>
      <c r="E1" s="140"/>
      <c r="F1" s="140"/>
    </row>
    <row r="2" spans="1:6" ht="20.399999999999999" customHeight="1" x14ac:dyDescent="0.3">
      <c r="A2" s="22" t="s">
        <v>186</v>
      </c>
      <c r="B2" s="23"/>
      <c r="C2" s="23"/>
      <c r="D2" s="23"/>
      <c r="E2" s="23"/>
      <c r="F2" s="1" t="str">
        <f>'0. Proposer Instructions'!$C$4</f>
        <v>&lt;Insert Proposer Name Here&gt;</v>
      </c>
    </row>
    <row r="3" spans="1:6" ht="10.199999999999999" customHeight="1" x14ac:dyDescent="0.3"/>
    <row r="4" spans="1:6" ht="13.2" x14ac:dyDescent="0.3">
      <c r="A4" s="114" t="s">
        <v>218</v>
      </c>
      <c r="B4" s="117"/>
      <c r="C4" s="117"/>
      <c r="D4" s="117"/>
      <c r="E4" s="117"/>
      <c r="F4" s="115"/>
    </row>
    <row r="5" spans="1:6" ht="137.4" customHeight="1" x14ac:dyDescent="0.3">
      <c r="A5" s="109" t="s">
        <v>362</v>
      </c>
      <c r="B5" s="118"/>
      <c r="C5" s="118"/>
      <c r="D5" s="118"/>
      <c r="E5" s="118"/>
      <c r="F5" s="108"/>
    </row>
    <row r="6" spans="1:6" s="17" customFormat="1" ht="10.199999999999999" customHeight="1" x14ac:dyDescent="0.25"/>
    <row r="7" spans="1:6" s="17" customFormat="1" ht="13.2" x14ac:dyDescent="0.25">
      <c r="A7" s="22" t="s">
        <v>189</v>
      </c>
      <c r="B7" s="24"/>
      <c r="C7" s="2"/>
      <c r="D7" s="2"/>
      <c r="E7" s="2"/>
      <c r="F7" s="2"/>
    </row>
    <row r="8" spans="1:6" s="17" customFormat="1" ht="39.6" x14ac:dyDescent="0.25">
      <c r="A8" s="3" t="s">
        <v>4</v>
      </c>
      <c r="B8" s="31" t="s">
        <v>5</v>
      </c>
      <c r="C8" s="3" t="s">
        <v>182</v>
      </c>
      <c r="D8" s="3" t="s">
        <v>183</v>
      </c>
      <c r="E8" s="3" t="s">
        <v>184</v>
      </c>
      <c r="F8" s="3" t="s">
        <v>185</v>
      </c>
    </row>
    <row r="9" spans="1:6" s="17" customFormat="1" ht="20.399999999999999" customHeight="1" x14ac:dyDescent="0.25">
      <c r="A9" s="29">
        <v>3.5</v>
      </c>
      <c r="B9" s="30" t="s">
        <v>154</v>
      </c>
      <c r="C9" s="8">
        <v>0</v>
      </c>
      <c r="D9" s="8">
        <v>0</v>
      </c>
      <c r="E9" s="8">
        <v>0</v>
      </c>
      <c r="F9" s="12">
        <f t="shared" ref="F9:F34" si="0">SUM(C9:E9)</f>
        <v>0</v>
      </c>
    </row>
    <row r="10" spans="1:6" s="17" customFormat="1" ht="20.399999999999999" customHeight="1" x14ac:dyDescent="0.25">
      <c r="A10" s="29" t="s">
        <v>95</v>
      </c>
      <c r="B10" s="30" t="s">
        <v>155</v>
      </c>
      <c r="C10" s="8">
        <v>0</v>
      </c>
      <c r="D10" s="8">
        <v>0</v>
      </c>
      <c r="E10" s="8">
        <v>0</v>
      </c>
      <c r="F10" s="12">
        <f t="shared" si="0"/>
        <v>0</v>
      </c>
    </row>
    <row r="11" spans="1:6" s="17" customFormat="1" ht="20.399999999999999" customHeight="1" x14ac:dyDescent="0.25">
      <c r="A11" s="29">
        <v>3.9</v>
      </c>
      <c r="B11" s="30" t="s">
        <v>249</v>
      </c>
      <c r="C11" s="8">
        <v>0</v>
      </c>
      <c r="D11" s="8">
        <v>0</v>
      </c>
      <c r="E11" s="8">
        <v>0</v>
      </c>
      <c r="F11" s="12">
        <f t="shared" si="0"/>
        <v>0</v>
      </c>
    </row>
    <row r="12" spans="1:6" s="17" customFormat="1" ht="20.399999999999999" customHeight="1" x14ac:dyDescent="0.25">
      <c r="A12" s="29" t="s">
        <v>100</v>
      </c>
      <c r="B12" s="77" t="s">
        <v>161</v>
      </c>
      <c r="C12" s="8">
        <v>0</v>
      </c>
      <c r="D12" s="8">
        <v>0</v>
      </c>
      <c r="E12" s="8">
        <v>0</v>
      </c>
      <c r="F12" s="12">
        <f t="shared" si="0"/>
        <v>0</v>
      </c>
    </row>
    <row r="13" spans="1:6" s="17" customFormat="1" ht="20.399999999999999" customHeight="1" x14ac:dyDescent="0.25">
      <c r="A13" s="29" t="s">
        <v>101</v>
      </c>
      <c r="B13" s="77" t="s">
        <v>162</v>
      </c>
      <c r="C13" s="8">
        <v>0</v>
      </c>
      <c r="D13" s="8">
        <v>0</v>
      </c>
      <c r="E13" s="8">
        <v>0</v>
      </c>
      <c r="F13" s="12">
        <f t="shared" si="0"/>
        <v>0</v>
      </c>
    </row>
    <row r="14" spans="1:6" s="17" customFormat="1" ht="20.399999999999999" customHeight="1" x14ac:dyDescent="0.25">
      <c r="A14" s="29" t="s">
        <v>102</v>
      </c>
      <c r="B14" s="77" t="s">
        <v>163</v>
      </c>
      <c r="C14" s="8">
        <v>0</v>
      </c>
      <c r="D14" s="8">
        <v>0</v>
      </c>
      <c r="E14" s="8">
        <v>0</v>
      </c>
      <c r="F14" s="12">
        <f t="shared" si="0"/>
        <v>0</v>
      </c>
    </row>
    <row r="15" spans="1:6" s="17" customFormat="1" ht="20.399999999999999" customHeight="1" x14ac:dyDescent="0.25">
      <c r="A15" s="29" t="s">
        <v>103</v>
      </c>
      <c r="B15" s="77" t="s">
        <v>250</v>
      </c>
      <c r="C15" s="8">
        <v>0</v>
      </c>
      <c r="D15" s="8">
        <v>0</v>
      </c>
      <c r="E15" s="8">
        <v>0</v>
      </c>
      <c r="F15" s="12">
        <f t="shared" si="0"/>
        <v>0</v>
      </c>
    </row>
    <row r="16" spans="1:6" s="17" customFormat="1" ht="20.399999999999999" customHeight="1" x14ac:dyDescent="0.25">
      <c r="A16" s="29" t="s">
        <v>104</v>
      </c>
      <c r="B16" s="77" t="s">
        <v>164</v>
      </c>
      <c r="C16" s="8">
        <v>0</v>
      </c>
      <c r="D16" s="8">
        <v>0</v>
      </c>
      <c r="E16" s="8">
        <v>0</v>
      </c>
      <c r="F16" s="12">
        <f t="shared" si="0"/>
        <v>0</v>
      </c>
    </row>
    <row r="17" spans="1:6" s="17" customFormat="1" ht="20.399999999999999" customHeight="1" x14ac:dyDescent="0.25">
      <c r="A17" s="29">
        <v>3.14</v>
      </c>
      <c r="B17" s="30" t="s">
        <v>165</v>
      </c>
      <c r="C17" s="8">
        <v>0</v>
      </c>
      <c r="D17" s="8">
        <v>0</v>
      </c>
      <c r="E17" s="8">
        <v>0</v>
      </c>
      <c r="F17" s="12">
        <f t="shared" si="0"/>
        <v>0</v>
      </c>
    </row>
    <row r="18" spans="1:6" s="17" customFormat="1" ht="20.399999999999999" customHeight="1" x14ac:dyDescent="0.25">
      <c r="A18" s="29">
        <v>3.15</v>
      </c>
      <c r="B18" s="30" t="s">
        <v>166</v>
      </c>
      <c r="C18" s="8">
        <v>0</v>
      </c>
      <c r="D18" s="8">
        <v>0</v>
      </c>
      <c r="E18" s="8">
        <v>0</v>
      </c>
      <c r="F18" s="12">
        <f t="shared" si="0"/>
        <v>0</v>
      </c>
    </row>
    <row r="19" spans="1:6" s="17" customFormat="1" ht="20.399999999999999" customHeight="1" x14ac:dyDescent="0.25">
      <c r="A19" s="29" t="s">
        <v>105</v>
      </c>
      <c r="B19" s="77" t="s">
        <v>167</v>
      </c>
      <c r="C19" s="8">
        <v>0</v>
      </c>
      <c r="D19" s="8">
        <v>0</v>
      </c>
      <c r="E19" s="8">
        <v>0</v>
      </c>
      <c r="F19" s="12">
        <f t="shared" si="0"/>
        <v>0</v>
      </c>
    </row>
    <row r="20" spans="1:6" s="17" customFormat="1" ht="20.399999999999999" customHeight="1" x14ac:dyDescent="0.25">
      <c r="A20" s="29" t="s">
        <v>251</v>
      </c>
      <c r="B20" s="77" t="s">
        <v>311</v>
      </c>
      <c r="C20" s="8">
        <v>0</v>
      </c>
      <c r="D20" s="8">
        <v>0</v>
      </c>
      <c r="E20" s="8">
        <v>0</v>
      </c>
      <c r="F20" s="12">
        <f t="shared" si="0"/>
        <v>0</v>
      </c>
    </row>
    <row r="21" spans="1:6" s="17" customFormat="1" ht="20.399999999999999" customHeight="1" x14ac:dyDescent="0.25">
      <c r="A21" s="29" t="s">
        <v>252</v>
      </c>
      <c r="B21" s="77" t="s">
        <v>168</v>
      </c>
      <c r="C21" s="8">
        <v>0</v>
      </c>
      <c r="D21" s="8">
        <v>0</v>
      </c>
      <c r="E21" s="8">
        <v>0</v>
      </c>
      <c r="F21" s="12">
        <f t="shared" si="0"/>
        <v>0</v>
      </c>
    </row>
    <row r="22" spans="1:6" s="17" customFormat="1" ht="20.399999999999999" customHeight="1" x14ac:dyDescent="0.25">
      <c r="A22" s="29" t="s">
        <v>253</v>
      </c>
      <c r="B22" s="77" t="s">
        <v>169</v>
      </c>
      <c r="C22" s="8">
        <v>0</v>
      </c>
      <c r="D22" s="8">
        <v>0</v>
      </c>
      <c r="E22" s="8">
        <v>0</v>
      </c>
      <c r="F22" s="12">
        <f t="shared" si="0"/>
        <v>0</v>
      </c>
    </row>
    <row r="23" spans="1:6" s="17" customFormat="1" ht="20.399999999999999" customHeight="1" x14ac:dyDescent="0.25">
      <c r="A23" s="29" t="s">
        <v>254</v>
      </c>
      <c r="B23" s="77" t="s">
        <v>258</v>
      </c>
      <c r="C23" s="8">
        <v>0</v>
      </c>
      <c r="D23" s="8">
        <v>0</v>
      </c>
      <c r="E23" s="8">
        <v>0</v>
      </c>
      <c r="F23" s="12">
        <f t="shared" si="0"/>
        <v>0</v>
      </c>
    </row>
    <row r="24" spans="1:6" s="17" customFormat="1" ht="20.399999999999999" customHeight="1" x14ac:dyDescent="0.25">
      <c r="A24" s="29" t="s">
        <v>255</v>
      </c>
      <c r="B24" s="77" t="s">
        <v>259</v>
      </c>
      <c r="C24" s="8">
        <v>0</v>
      </c>
      <c r="D24" s="8">
        <v>0</v>
      </c>
      <c r="E24" s="8">
        <v>0</v>
      </c>
      <c r="F24" s="12">
        <f t="shared" ref="F24" si="1">SUM(C24:E24)</f>
        <v>0</v>
      </c>
    </row>
    <row r="25" spans="1:6" s="17" customFormat="1" ht="20.399999999999999" customHeight="1" x14ac:dyDescent="0.25">
      <c r="A25" s="29" t="s">
        <v>256</v>
      </c>
      <c r="B25" s="77" t="s">
        <v>170</v>
      </c>
      <c r="C25" s="8">
        <v>0</v>
      </c>
      <c r="D25" s="8">
        <v>0</v>
      </c>
      <c r="E25" s="8">
        <v>0</v>
      </c>
      <c r="F25" s="12">
        <f t="shared" si="0"/>
        <v>0</v>
      </c>
    </row>
    <row r="26" spans="1:6" s="17" customFormat="1" ht="20.399999999999999" customHeight="1" x14ac:dyDescent="0.25">
      <c r="A26" s="29" t="s">
        <v>257</v>
      </c>
      <c r="B26" s="77" t="s">
        <v>171</v>
      </c>
      <c r="C26" s="8">
        <v>0</v>
      </c>
      <c r="D26" s="8">
        <v>0</v>
      </c>
      <c r="E26" s="8">
        <v>0</v>
      </c>
      <c r="F26" s="12">
        <f t="shared" si="0"/>
        <v>0</v>
      </c>
    </row>
    <row r="27" spans="1:6" s="17" customFormat="1" ht="20.399999999999999" customHeight="1" x14ac:dyDescent="0.25">
      <c r="A27" s="29" t="s">
        <v>106</v>
      </c>
      <c r="B27" s="30" t="s">
        <v>172</v>
      </c>
      <c r="C27" s="8">
        <v>0</v>
      </c>
      <c r="D27" s="8">
        <v>0</v>
      </c>
      <c r="E27" s="8">
        <v>0</v>
      </c>
      <c r="F27" s="12">
        <f t="shared" si="0"/>
        <v>0</v>
      </c>
    </row>
    <row r="28" spans="1:6" s="17" customFormat="1" ht="20.399999999999999" customHeight="1" x14ac:dyDescent="0.25">
      <c r="A28" s="29" t="s">
        <v>107</v>
      </c>
      <c r="B28" s="77" t="s">
        <v>173</v>
      </c>
      <c r="C28" s="8">
        <v>0</v>
      </c>
      <c r="D28" s="8">
        <v>0</v>
      </c>
      <c r="E28" s="8">
        <v>0</v>
      </c>
      <c r="F28" s="12">
        <f t="shared" si="0"/>
        <v>0</v>
      </c>
    </row>
    <row r="29" spans="1:6" s="17" customFormat="1" ht="20.399999999999999" customHeight="1" x14ac:dyDescent="0.25">
      <c r="A29" s="29" t="s">
        <v>108</v>
      </c>
      <c r="B29" s="77" t="s">
        <v>174</v>
      </c>
      <c r="C29" s="8">
        <v>0</v>
      </c>
      <c r="D29" s="8">
        <v>0</v>
      </c>
      <c r="E29" s="8">
        <v>0</v>
      </c>
      <c r="F29" s="12">
        <f t="shared" si="0"/>
        <v>0</v>
      </c>
    </row>
    <row r="30" spans="1:6" s="17" customFormat="1" ht="20.399999999999999" customHeight="1" x14ac:dyDescent="0.25">
      <c r="A30" s="29" t="s">
        <v>109</v>
      </c>
      <c r="B30" s="77" t="s">
        <v>175</v>
      </c>
      <c r="C30" s="8">
        <v>0</v>
      </c>
      <c r="D30" s="8">
        <v>0</v>
      </c>
      <c r="E30" s="8">
        <v>0</v>
      </c>
      <c r="F30" s="12">
        <f t="shared" si="0"/>
        <v>0</v>
      </c>
    </row>
    <row r="31" spans="1:6" s="17" customFormat="1" ht="20.399999999999999" customHeight="1" x14ac:dyDescent="0.25">
      <c r="A31" s="29" t="s">
        <v>110</v>
      </c>
      <c r="B31" s="77" t="s">
        <v>176</v>
      </c>
      <c r="C31" s="8">
        <v>0</v>
      </c>
      <c r="D31" s="8">
        <v>0</v>
      </c>
      <c r="E31" s="8">
        <v>0</v>
      </c>
      <c r="F31" s="12">
        <f t="shared" si="0"/>
        <v>0</v>
      </c>
    </row>
    <row r="32" spans="1:6" s="17" customFormat="1" ht="20.399999999999999" customHeight="1" x14ac:dyDescent="0.25">
      <c r="A32" s="29" t="s">
        <v>111</v>
      </c>
      <c r="B32" s="30" t="s">
        <v>260</v>
      </c>
      <c r="C32" s="8">
        <v>0</v>
      </c>
      <c r="D32" s="8">
        <v>0</v>
      </c>
      <c r="E32" s="8">
        <v>0</v>
      </c>
      <c r="F32" s="12">
        <f t="shared" si="0"/>
        <v>0</v>
      </c>
    </row>
    <row r="33" spans="1:6" s="17" customFormat="1" ht="20.399999999999999" customHeight="1" x14ac:dyDescent="0.25">
      <c r="A33" s="29" t="s">
        <v>112</v>
      </c>
      <c r="B33" s="30" t="s">
        <v>177</v>
      </c>
      <c r="C33" s="8">
        <v>0</v>
      </c>
      <c r="D33" s="8">
        <v>0</v>
      </c>
      <c r="E33" s="8">
        <v>0</v>
      </c>
      <c r="F33" s="12">
        <f t="shared" si="0"/>
        <v>0</v>
      </c>
    </row>
    <row r="34" spans="1:6" s="17" customFormat="1" ht="20.399999999999999" customHeight="1" thickBot="1" x14ac:dyDescent="0.3">
      <c r="A34" s="72">
        <v>3.2</v>
      </c>
      <c r="B34" s="30" t="s">
        <v>279</v>
      </c>
      <c r="C34" s="33">
        <v>0</v>
      </c>
      <c r="D34" s="33">
        <v>0</v>
      </c>
      <c r="E34" s="33">
        <v>0</v>
      </c>
      <c r="F34" s="34">
        <f t="shared" si="0"/>
        <v>0</v>
      </c>
    </row>
    <row r="35" spans="1:6" s="17" customFormat="1" ht="20.399999999999999" customHeight="1" thickTop="1" x14ac:dyDescent="0.25">
      <c r="A35" s="138" t="s">
        <v>187</v>
      </c>
      <c r="B35" s="139"/>
      <c r="C35" s="32">
        <f>SUM(C9:C34)</f>
        <v>0</v>
      </c>
      <c r="D35" s="32">
        <f>SUM(D9:D34)</f>
        <v>0</v>
      </c>
      <c r="E35" s="32">
        <f>SUM(E9:E34)</f>
        <v>0</v>
      </c>
      <c r="F35" s="78">
        <f>SUM(F9:F34)</f>
        <v>0</v>
      </c>
    </row>
    <row r="36" spans="1:6" s="17" customFormat="1" ht="10.199999999999999" customHeight="1" x14ac:dyDescent="0.25"/>
  </sheetData>
  <mergeCells count="4">
    <mergeCell ref="A35:B35"/>
    <mergeCell ref="A1:F1"/>
    <mergeCell ref="A4:F4"/>
    <mergeCell ref="A5:F5"/>
  </mergeCells>
  <printOptions horizontalCentered="1"/>
  <pageMargins left="0.7" right="0.7" top="0.75" bottom="0.75" header="0.3" footer="0.3"/>
  <pageSetup paperSize="5" scale="96"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zoomScaleNormal="100" workbookViewId="0">
      <selection activeCell="A5" sqref="A5:D5"/>
    </sheetView>
  </sheetViews>
  <sheetFormatPr defaultColWidth="24.33203125" defaultRowHeight="20.399999999999999" customHeight="1" x14ac:dyDescent="0.3"/>
  <cols>
    <col min="1" max="1" width="11.33203125" style="2" customWidth="1"/>
    <col min="2" max="2" width="78.6640625" style="2" customWidth="1"/>
    <col min="3" max="3" width="19" style="2" customWidth="1"/>
    <col min="4" max="5" width="15.6640625" style="2" customWidth="1"/>
    <col min="6" max="16384" width="24.33203125" style="2"/>
  </cols>
  <sheetData>
    <row r="1" spans="1:5" ht="20.399999999999999" customHeight="1" x14ac:dyDescent="0.3">
      <c r="A1" s="106" t="str">
        <f>'0. Proposer Instructions'!B1</f>
        <v>Cost Proposal Response Template for VSAP Implementation and Support Services</v>
      </c>
      <c r="B1" s="116"/>
      <c r="C1" s="116"/>
      <c r="D1" s="116"/>
    </row>
    <row r="2" spans="1:5" ht="20.399999999999999" customHeight="1" x14ac:dyDescent="0.3">
      <c r="A2" s="22" t="s">
        <v>18</v>
      </c>
      <c r="B2" s="23"/>
      <c r="C2" s="23"/>
      <c r="D2" s="1" t="str">
        <f>'0. Proposer Instructions'!$C$4</f>
        <v>&lt;Insert Proposer Name Here&gt;</v>
      </c>
    </row>
    <row r="3" spans="1:5" ht="10.199999999999999" customHeight="1" x14ac:dyDescent="0.3"/>
    <row r="4" spans="1:5" ht="13.2" x14ac:dyDescent="0.3">
      <c r="A4" s="114" t="s">
        <v>218</v>
      </c>
      <c r="B4" s="117"/>
      <c r="C4" s="117"/>
      <c r="D4" s="115"/>
    </row>
    <row r="5" spans="1:5" ht="196.95" customHeight="1" x14ac:dyDescent="0.3">
      <c r="A5" s="109" t="s">
        <v>347</v>
      </c>
      <c r="B5" s="118"/>
      <c r="C5" s="118"/>
      <c r="D5" s="108"/>
    </row>
    <row r="6" spans="1:5" ht="10.199999999999999" customHeight="1" x14ac:dyDescent="0.3">
      <c r="A6" s="58"/>
      <c r="B6" s="58"/>
      <c r="C6" s="59"/>
      <c r="D6" s="59"/>
    </row>
    <row r="7" spans="1:5" ht="20.399999999999999" customHeight="1" x14ac:dyDescent="0.3">
      <c r="A7" s="22" t="s">
        <v>190</v>
      </c>
      <c r="B7" s="24"/>
    </row>
    <row r="8" spans="1:5" s="5" customFormat="1" ht="39.6" x14ac:dyDescent="0.3">
      <c r="A8" s="3" t="s">
        <v>19</v>
      </c>
      <c r="B8" s="14" t="s">
        <v>20</v>
      </c>
      <c r="C8" s="3" t="s">
        <v>43</v>
      </c>
      <c r="D8" s="3" t="s">
        <v>21</v>
      </c>
      <c r="E8" s="2"/>
    </row>
    <row r="9" spans="1:5" ht="20.399999999999999" customHeight="1" x14ac:dyDescent="0.3">
      <c r="A9" s="6" t="s">
        <v>8</v>
      </c>
      <c r="B9" s="7" t="s">
        <v>22</v>
      </c>
      <c r="C9" s="15"/>
      <c r="D9" s="8">
        <v>0</v>
      </c>
    </row>
    <row r="10" spans="1:5" ht="20.399999999999999" customHeight="1" x14ac:dyDescent="0.3">
      <c r="A10" s="6" t="s">
        <v>9</v>
      </c>
      <c r="B10" s="7" t="s">
        <v>22</v>
      </c>
      <c r="C10" s="15"/>
      <c r="D10" s="8">
        <v>0</v>
      </c>
    </row>
    <row r="11" spans="1:5" ht="20.399999999999999" customHeight="1" x14ac:dyDescent="0.3">
      <c r="A11" s="6" t="s">
        <v>10</v>
      </c>
      <c r="B11" s="7" t="s">
        <v>22</v>
      </c>
      <c r="C11" s="15"/>
      <c r="D11" s="8">
        <v>0</v>
      </c>
    </row>
    <row r="12" spans="1:5" ht="20.399999999999999" customHeight="1" x14ac:dyDescent="0.3">
      <c r="A12" s="6" t="s">
        <v>11</v>
      </c>
      <c r="B12" s="7" t="s">
        <v>22</v>
      </c>
      <c r="C12" s="15"/>
      <c r="D12" s="8">
        <v>0</v>
      </c>
    </row>
    <row r="13" spans="1:5" ht="20.399999999999999" customHeight="1" x14ac:dyDescent="0.3">
      <c r="A13" s="6" t="s">
        <v>12</v>
      </c>
      <c r="B13" s="7" t="s">
        <v>22</v>
      </c>
      <c r="C13" s="15"/>
      <c r="D13" s="8">
        <v>0</v>
      </c>
    </row>
    <row r="14" spans="1:5" ht="20.399999999999999" customHeight="1" x14ac:dyDescent="0.3">
      <c r="A14" s="6" t="s">
        <v>13</v>
      </c>
      <c r="B14" s="7" t="s">
        <v>22</v>
      </c>
      <c r="C14" s="15"/>
      <c r="D14" s="8">
        <v>0</v>
      </c>
    </row>
    <row r="15" spans="1:5" ht="20.399999999999999" customHeight="1" x14ac:dyDescent="0.3">
      <c r="A15" s="6" t="s">
        <v>14</v>
      </c>
      <c r="B15" s="7" t="s">
        <v>22</v>
      </c>
      <c r="C15" s="15"/>
      <c r="D15" s="8">
        <v>0</v>
      </c>
    </row>
    <row r="16" spans="1:5" ht="20.399999999999999" customHeight="1" x14ac:dyDescent="0.3">
      <c r="A16" s="6" t="s">
        <v>15</v>
      </c>
      <c r="B16" s="7" t="s">
        <v>22</v>
      </c>
      <c r="C16" s="15"/>
      <c r="D16" s="8">
        <v>0</v>
      </c>
    </row>
    <row r="17" spans="1:4" ht="20.399999999999999" customHeight="1" x14ac:dyDescent="0.3">
      <c r="A17" s="6" t="s">
        <v>16</v>
      </c>
      <c r="B17" s="7" t="s">
        <v>22</v>
      </c>
      <c r="C17" s="15"/>
      <c r="D17" s="8">
        <v>0</v>
      </c>
    </row>
    <row r="18" spans="1:4" ht="20.399999999999999" customHeight="1" x14ac:dyDescent="0.3">
      <c r="A18" s="6" t="s">
        <v>17</v>
      </c>
      <c r="B18" s="7" t="s">
        <v>22</v>
      </c>
      <c r="C18" s="15"/>
      <c r="D18" s="8">
        <v>0</v>
      </c>
    </row>
    <row r="19" spans="1:4" ht="10.199999999999999" customHeight="1" x14ac:dyDescent="0.3"/>
  </sheetData>
  <mergeCells count="3">
    <mergeCell ref="A1:D1"/>
    <mergeCell ref="A5:D5"/>
    <mergeCell ref="A4:D4"/>
  </mergeCells>
  <printOptions horizontalCentered="1"/>
  <pageMargins left="0.7" right="0.7" top="0.75" bottom="0.75" header="0.3" footer="0.3"/>
  <pageSetup paperSize="5" fitToHeight="0" orientation="landscape" r:id="rId1"/>
  <headerFooter scaleWithDoc="0">
    <oddHeader xml:space="preserve">&amp;LCounty of Los Angeles, Department of Registrar-Recorder/County Clerk
RFP Phase 2 - Proposal Evaluation and Contractor Selection&amp;RRFP Phase 2: #17-008
December 13, 2017 - &amp;P of &amp;N
</oddHeader>
  </headerFooter>
  <rowBreaks count="1" manualBreakCount="1">
    <brk id="6" max="3" man="1"/>
  </rowBreaks>
  <ignoredErrors>
    <ignoredError sqref="A9:A1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Cover Sheet</vt:lpstr>
      <vt:lpstr>0. Proposer Instructions</vt:lpstr>
      <vt:lpstr>1. Cover Page</vt:lpstr>
      <vt:lpstr>2. Total Cost Summary</vt:lpstr>
      <vt:lpstr>3. Deliverables Payment Tables</vt:lpstr>
      <vt:lpstr>4. BMD Production</vt:lpstr>
      <vt:lpstr>5. Labor Category Rates</vt:lpstr>
      <vt:lpstr>6. Optional M&amp;S</vt:lpstr>
      <vt:lpstr>7. Cost Assumptions</vt:lpstr>
      <vt:lpstr>'0. Proposer Instructions'!Print_Area</vt:lpstr>
      <vt:lpstr>'1. Cover Page'!Print_Area</vt:lpstr>
      <vt:lpstr>'2. Total Cost Summary'!Print_Area</vt:lpstr>
      <vt:lpstr>'3. Deliverables Payment Tables'!Print_Area</vt:lpstr>
      <vt:lpstr>'4. BMD Production'!Print_Area</vt:lpstr>
      <vt:lpstr>'5. Labor Category Rates'!Print_Area</vt:lpstr>
      <vt:lpstr>'6. Optional M&amp;S'!Print_Area</vt:lpstr>
      <vt:lpstr>'7. Cost Assumptions'!Print_Area</vt:lpstr>
      <vt:lpstr>'Cover Sheet'!Print_Area</vt:lpstr>
      <vt:lpstr>'0. Proposer Instructions'!Print_Titles</vt:lpstr>
      <vt:lpstr>'2. Total Cost Summary'!Print_Titles</vt:lpstr>
      <vt:lpstr>'3. Deliverables Payment Tables'!Print_Titles</vt:lpstr>
      <vt:lpstr>'5. Labor Category Rates'!Print_Titles</vt:lpstr>
      <vt:lpstr>'6. Optional M&amp;S'!Print_Titles</vt:lpstr>
      <vt:lpstr>'7. Cost Assumptions'!Print_Titles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Response Workbook</dc:title>
  <dc:creator>Gartner</dc:creator>
  <cp:lastModifiedBy>Kamdjou,Mona</cp:lastModifiedBy>
  <cp:lastPrinted>2017-12-28T00:29:59Z</cp:lastPrinted>
  <dcterms:created xsi:type="dcterms:W3CDTF">2012-11-07T15:37:54Z</dcterms:created>
  <dcterms:modified xsi:type="dcterms:W3CDTF">2018-01-29T18:30:24Z</dcterms:modified>
</cp:coreProperties>
</file>